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 Documents\hired work\Ahavas Shalom\Schedules\"/>
    </mc:Choice>
  </mc:AlternateContent>
  <bookViews>
    <workbookView xWindow="0" yWindow="0" windowWidth="21570" windowHeight="8265"/>
  </bookViews>
  <sheets>
    <sheet name="Schedule" sheetId="21" r:id="rId1"/>
    <sheet name="Parshios" sheetId="14" r:id="rId2"/>
    <sheet name="Months" sheetId="6" r:id="rId3"/>
  </sheets>
  <calcPr calcId="152511"/>
</workbook>
</file>

<file path=xl/calcChain.xml><?xml version="1.0" encoding="utf-8"?>
<calcChain xmlns="http://schemas.openxmlformats.org/spreadsheetml/2006/main">
  <c r="S23" i="21" l="1"/>
  <c r="W9" i="21" l="1"/>
  <c r="V9" i="21"/>
  <c r="I9" i="21"/>
  <c r="H9" i="21"/>
  <c r="G9" i="21"/>
  <c r="V25" i="21" l="1"/>
  <c r="V24" i="21"/>
  <c r="V23" i="21"/>
  <c r="V22" i="21"/>
  <c r="V21" i="21"/>
  <c r="V20" i="21"/>
  <c r="V19" i="21"/>
  <c r="V18" i="21"/>
  <c r="V17" i="21"/>
  <c r="V16" i="21"/>
  <c r="V15" i="21"/>
  <c r="V14" i="21"/>
  <c r="V13" i="21"/>
  <c r="V12" i="21"/>
  <c r="V11" i="21"/>
  <c r="V10" i="21"/>
  <c r="V8" i="21"/>
  <c r="V7" i="21"/>
  <c r="V6" i="21"/>
  <c r="V5" i="21"/>
  <c r="V4" i="21"/>
  <c r="W25" i="21" l="1"/>
  <c r="W24" i="21"/>
  <c r="W23" i="21"/>
  <c r="W22" i="21"/>
  <c r="W21" i="21"/>
  <c r="W20" i="21"/>
  <c r="W19" i="21"/>
  <c r="W18" i="21"/>
  <c r="W17" i="21"/>
  <c r="W16" i="21"/>
  <c r="W15" i="21"/>
  <c r="W14" i="21"/>
  <c r="W13" i="21"/>
  <c r="W12" i="21"/>
  <c r="W11" i="21"/>
  <c r="W10" i="21"/>
  <c r="W8" i="21"/>
  <c r="W7" i="21"/>
  <c r="W6" i="21"/>
  <c r="W5" i="21"/>
  <c r="W4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8" i="21"/>
  <c r="E7" i="21"/>
  <c r="E6" i="21"/>
  <c r="E5" i="21"/>
  <c r="E4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8" i="21"/>
  <c r="G7" i="21"/>
  <c r="G6" i="21"/>
  <c r="G5" i="21"/>
  <c r="G4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8" i="21"/>
  <c r="H7" i="21"/>
  <c r="H6" i="21"/>
  <c r="H5" i="21"/>
  <c r="H4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8" i="21"/>
  <c r="I7" i="21"/>
  <c r="I6" i="21"/>
  <c r="I5" i="21"/>
  <c r="I4" i="21"/>
  <c r="A59" i="6" l="1"/>
  <c r="A58" i="6"/>
  <c r="A66" i="6"/>
  <c r="A65" i="6"/>
  <c r="A64" i="6"/>
  <c r="A63" i="6"/>
  <c r="A62" i="6"/>
  <c r="A61" i="6"/>
  <c r="A60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27" i="6" l="1"/>
  <c r="A28" i="6"/>
  <c r="A29" i="6"/>
  <c r="A30" i="6"/>
  <c r="A31" i="6"/>
  <c r="A32" i="6"/>
  <c r="A33" i="6"/>
  <c r="A34" i="6"/>
  <c r="A35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</calcChain>
</file>

<file path=xl/sharedStrings.xml><?xml version="1.0" encoding="utf-8"?>
<sst xmlns="http://schemas.openxmlformats.org/spreadsheetml/2006/main" count="233" uniqueCount="165">
  <si>
    <t>טבת</t>
  </si>
  <si>
    <t>שבט</t>
  </si>
  <si>
    <t>אדר א'</t>
  </si>
  <si>
    <t>אדר ב'</t>
  </si>
  <si>
    <t>Month</t>
  </si>
  <si>
    <t>ניסן</t>
  </si>
  <si>
    <t>אייר</t>
  </si>
  <si>
    <t>סיון</t>
  </si>
  <si>
    <t>תמוז</t>
  </si>
  <si>
    <t>אב</t>
  </si>
  <si>
    <t>אלול</t>
  </si>
  <si>
    <t>תשרי</t>
  </si>
  <si>
    <t>חשון</t>
  </si>
  <si>
    <t>Start</t>
  </si>
  <si>
    <t>Length</t>
  </si>
  <si>
    <t>Date</t>
  </si>
  <si>
    <t>Sunrise</t>
  </si>
  <si>
    <t>Number</t>
  </si>
  <si>
    <t>פסח</t>
  </si>
  <si>
    <t>שבועות</t>
  </si>
  <si>
    <t>תשעה באב</t>
  </si>
  <si>
    <t>סכות</t>
  </si>
  <si>
    <t>שמיני עצרת</t>
  </si>
  <si>
    <t>כסלו</t>
  </si>
  <si>
    <t>אדר</t>
  </si>
  <si>
    <t>Lookup</t>
  </si>
  <si>
    <t>האזינו</t>
  </si>
  <si>
    <t>נח</t>
  </si>
  <si>
    <t>לך לך</t>
  </si>
  <si>
    <t>וירא</t>
  </si>
  <si>
    <t>מקץ</t>
  </si>
  <si>
    <t>ויגש</t>
  </si>
  <si>
    <t>ויחי</t>
  </si>
  <si>
    <t>בראשית</t>
  </si>
  <si>
    <t>חיי שרה</t>
  </si>
  <si>
    <t>תולדות</t>
  </si>
  <si>
    <t>ויצא</t>
  </si>
  <si>
    <t>וישלח</t>
  </si>
  <si>
    <t>וישב</t>
  </si>
  <si>
    <t>שמות</t>
  </si>
  <si>
    <t>וארא</t>
  </si>
  <si>
    <t>בא</t>
  </si>
  <si>
    <t>בשלח</t>
  </si>
  <si>
    <t>יתרו</t>
  </si>
  <si>
    <t>משפטים</t>
  </si>
  <si>
    <t>תרומה</t>
  </si>
  <si>
    <t>תצוה</t>
  </si>
  <si>
    <t>כי תשא</t>
  </si>
  <si>
    <t>ויקהל</t>
  </si>
  <si>
    <t>פקודי</t>
  </si>
  <si>
    <t>ויקרא</t>
  </si>
  <si>
    <t>צו</t>
  </si>
  <si>
    <t>Parsha</t>
  </si>
  <si>
    <t>ParshaHebrewHTML</t>
  </si>
  <si>
    <t>שמיני</t>
  </si>
  <si>
    <t>תזריע</t>
  </si>
  <si>
    <t>מצורע</t>
  </si>
  <si>
    <t>אחרי מות</t>
  </si>
  <si>
    <t>קדושים</t>
  </si>
  <si>
    <t>אמור</t>
  </si>
  <si>
    <t>בהר</t>
  </si>
  <si>
    <t>בחקתי</t>
  </si>
  <si>
    <t>במדבר</t>
  </si>
  <si>
    <t>נשא</t>
  </si>
  <si>
    <t>בהעלותך</t>
  </si>
  <si>
    <t>שלח לך</t>
  </si>
  <si>
    <t>קרח</t>
  </si>
  <si>
    <t>חקת</t>
  </si>
  <si>
    <t>בלק</t>
  </si>
  <si>
    <t>פינחס</t>
  </si>
  <si>
    <t>מטות</t>
  </si>
  <si>
    <t>מסעי</t>
  </si>
  <si>
    <t>דברים</t>
  </si>
  <si>
    <t>ואתחנן</t>
  </si>
  <si>
    <t>עקב</t>
  </si>
  <si>
    <t>ראה</t>
  </si>
  <si>
    <t>שופטים</t>
  </si>
  <si>
    <t>כי תצא</t>
  </si>
  <si>
    <t>כי תבא</t>
  </si>
  <si>
    <t>נצבים</t>
  </si>
  <si>
    <t>וילך</t>
  </si>
  <si>
    <t>וזאת הברכה</t>
  </si>
  <si>
    <t>ראש השנה</t>
  </si>
  <si>
    <t>יום כפור</t>
  </si>
  <si>
    <t>שמחת תורה</t>
  </si>
  <si>
    <t>חנוכה</t>
  </si>
  <si>
    <t>עשרה בטבת</t>
  </si>
  <si>
    <t>ט"ו בשבט</t>
  </si>
  <si>
    <t>פורים</t>
  </si>
  <si>
    <t>שבת חוה``מ פסח</t>
  </si>
  <si>
    <t>שביעי של פסח</t>
  </si>
  <si>
    <t>יום העצמאות</t>
  </si>
  <si>
    <t>ל``ג בעומר</t>
  </si>
  <si>
    <t>י``ז בתמוז</t>
  </si>
  <si>
    <t>שקלים</t>
  </si>
  <si>
    <t>זכור</t>
  </si>
  <si>
    <t>פרה</t>
  </si>
  <si>
    <t>החדש</t>
  </si>
  <si>
    <t>שבת הגדול</t>
  </si>
  <si>
    <t>שמיני עצרת ושמחת תורה</t>
  </si>
  <si>
    <t>חוה``מ סוכות</t>
  </si>
  <si>
    <t>Mincha</t>
  </si>
  <si>
    <t>Shekiah</t>
  </si>
  <si>
    <t>Shacharis</t>
  </si>
  <si>
    <t>Shema MA</t>
  </si>
  <si>
    <t>Shema GRA</t>
  </si>
  <si>
    <t>נצבים - וילך</t>
  </si>
  <si>
    <t>*</t>
  </si>
  <si>
    <t>תאריך</t>
  </si>
  <si>
    <t>פרשה</t>
  </si>
  <si>
    <t>מנחה מוקדמת</t>
  </si>
  <si>
    <t>פלג המנחה</t>
  </si>
  <si>
    <t>מנחה</t>
  </si>
  <si>
    <t>שקיעה עש"ק</t>
  </si>
  <si>
    <t>נץ החמה</t>
  </si>
  <si>
    <t>שחרית</t>
  </si>
  <si>
    <t xml:space="preserve">סוף זמן ק"ש מ"א </t>
  </si>
  <si>
    <t>סוף זמן ק"ש גר"א</t>
  </si>
  <si>
    <t xml:space="preserve">שקיעה </t>
  </si>
  <si>
    <t>ג' אייר</t>
  </si>
  <si>
    <t>י' אייר</t>
  </si>
  <si>
    <t>י"ז אייר</t>
  </si>
  <si>
    <t>כ"ד אייר</t>
  </si>
  <si>
    <t>ב' סיון</t>
  </si>
  <si>
    <t>ו' סיון</t>
  </si>
  <si>
    <t>ט' סיון</t>
  </si>
  <si>
    <t>ט"ז סיון</t>
  </si>
  <si>
    <t>כ"ג סיון</t>
  </si>
  <si>
    <t>ל' תמוז</t>
  </si>
  <si>
    <t>ז' תמוז</t>
  </si>
  <si>
    <t>י"ד תמוז</t>
  </si>
  <si>
    <t>כ"א תמוז</t>
  </si>
  <si>
    <t>כ"ח תמוז</t>
  </si>
  <si>
    <t>ו' אב</t>
  </si>
  <si>
    <t>י"ג אב</t>
  </si>
  <si>
    <t>כ' אב</t>
  </si>
  <si>
    <t>כ"ז אב</t>
  </si>
  <si>
    <t>ד' אלול</t>
  </si>
  <si>
    <t>י"א אלול</t>
  </si>
  <si>
    <t>י"ח אלול</t>
  </si>
  <si>
    <t>כ"ה אלול</t>
  </si>
  <si>
    <t>שבעות</t>
  </si>
  <si>
    <t>Shekiah2</t>
  </si>
  <si>
    <t>M</t>
  </si>
  <si>
    <t>רבי 
ישמעאל</t>
  </si>
  <si>
    <t>Rebbe
Yishmael</t>
  </si>
  <si>
    <t>Mincha
Gedola</t>
  </si>
  <si>
    <t>Early
Mincha</t>
  </si>
  <si>
    <t>Plag
Hamincha</t>
  </si>
  <si>
    <t xml:space="preserve">הדלקת
נרות 40 </t>
  </si>
  <si>
    <t>הדלקת
נרות  20</t>
  </si>
  <si>
    <t>Lighting
40 Min</t>
  </si>
  <si>
    <t>Lighting
20 Min</t>
  </si>
  <si>
    <t>Mincha
1</t>
  </si>
  <si>
    <t>Mincha
2</t>
  </si>
  <si>
    <t>Mincha
3</t>
  </si>
  <si>
    <t>Mincha
4</t>
  </si>
  <si>
    <t>Maariv
1</t>
  </si>
  <si>
    <t>Maariv
2</t>
  </si>
  <si>
    <t>מנחה
2</t>
  </si>
  <si>
    <t>מנחה
1</t>
  </si>
  <si>
    <t>מנחה
3</t>
  </si>
  <si>
    <t>מנחה 
4</t>
  </si>
  <si>
    <t>מעריב
1</t>
  </si>
  <si>
    <t>מעריב
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</si>
</sst>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[$-409]d\-mmm;@"/>
  </numFmts>
  <fonts count="10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sz val="7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David"/>
      <charset val="177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16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4" fillId="0" borderId="0" xfId="0" applyFont="1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1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1" applyFont="1" applyAlignment="1">
      <alignment horizontal="left" wrapText="1"/>
    </xf>
    <xf numFmtId="0" fontId="9" fillId="0" borderId="0" xfId="0" applyFont="1" applyAlignment="1">
      <alignment horizontal="left" wrapText="1"/>
    </xf>
  </cellXfs>
  <cellStyles count="2">
    <cellStyle name="Normal" xfId="0" builtinId="0"/>
    <cellStyle name="Normal 2" xfId="1"/>
  </cellStyles>
  <dxfs count="31"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  <alignment horizontal="left" vertical="bottom" textRotation="0" indent="0" justifyLastLine="0" shrinkToFit="0" readingOrder="0"/>
    </dxf>
    <dxf>
      <numFmt numFmtId="164" formatCode="h:mm;@"/>
      <alignment horizontal="left" vertical="bottom" textRotation="0" indent="0" justifyLastLine="0" shrinkToFit="0" readingOrder="0"/>
    </dxf>
    <dxf>
      <numFmt numFmtId="164" formatCode="h:mm;@"/>
      <alignment horizontal="center" vertical="bottom" textRotation="0" indent="0" justifyLastLine="0" shrinkToFit="0" readingOrder="0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</dxf>
    <dxf>
      <numFmt numFmtId="164" formatCode="h:mm;@"/>
      <alignment horizontal="center" vertical="bottom" textRotation="0" indent="0" justifyLastLine="0" shrinkToFit="0" readingOrder="0"/>
    </dxf>
    <dxf>
      <numFmt numFmtId="164" formatCode="h:mm;@"/>
      <alignment horizontal="center" vertical="bottom" textRotation="0" indent="0" justifyLastLine="0" shrinkToFit="0" readingOrder="0"/>
    </dxf>
    <dxf>
      <numFmt numFmtId="164" formatCode="h:mm;@"/>
      <alignment horizontal="center" vertical="bottom" textRotation="0" indent="0" justifyLastLine="0" shrinkToFit="0" readingOrder="0"/>
    </dxf>
    <dxf>
      <numFmt numFmtId="164" formatCode="h:mm;@"/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numFmt numFmtId="19" formatCode="m/d/yyyy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Arial Narrow"/>
        <scheme val="none"/>
      </font>
      <alignment horizontal="center" vertical="bottom" textRotation="0" wrapText="1" indent="0" justifyLastLine="0" shrinkToFit="0" readingOrder="0"/>
    </dxf>
    <dxf>
      <font>
        <b/>
        <i val="0"/>
        <color theme="5" tint="-0.2499465926084170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solid">
          <fgColor theme="0" tint="-0.14996795556505021"/>
          <bgColor theme="0" tint="-0.24994659260841701"/>
        </patternFill>
      </fill>
      <border diagonalUp="0" diagonalDown="0">
        <left/>
        <right/>
        <top/>
        <bottom/>
        <vertical/>
        <horizontal/>
      </border>
    </dxf>
    <dxf>
      <font>
        <b/>
        <color theme="1"/>
      </font>
      <border diagonalUp="0" diagonalDown="0">
        <left/>
        <right style="thin">
          <color auto="1"/>
        </right>
        <top/>
        <bottom/>
        <vertical/>
        <horizontal/>
      </border>
    </dxf>
    <dxf>
      <font>
        <b/>
        <color theme="1"/>
      </font>
      <border diagonalUp="0" diagonalDown="0">
        <left style="thin">
          <color auto="1"/>
        </left>
        <right/>
        <top/>
        <bottom/>
        <vertical/>
        <horizontal/>
      </border>
    </dxf>
    <dxf>
      <font>
        <b/>
        <color theme="1"/>
      </font>
      <border diagonalUp="0" diagonalDown="0">
        <left/>
        <right/>
        <top style="double">
          <color theme="1"/>
        </top>
        <bottom/>
        <vertical/>
        <horizontal/>
      </border>
    </dxf>
    <dxf>
      <font>
        <color theme="0"/>
      </font>
      <fill>
        <patternFill>
          <bgColor theme="1"/>
        </patternFill>
      </fill>
      <border diagonalUp="0" diagonalDown="0">
        <left/>
        <right/>
        <top/>
        <bottom style="medium">
          <color theme="1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9" defaultPivotStyle="PivotStyleLight16">
    <tableStyle name="TableStyleLight15 2" pivot="0" count="7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  <tableStyle name="סגנון טבלה 1" pivot="0" count="1">
      <tableStyleElement type="headerRow" dxfId="23"/>
    </tableStyle>
  </tableStyles>
  <colors>
    <mruColors>
      <color rgb="FF01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W25" totalsRowShown="0" headerRowDxfId="22">
  <tableColumns count="23">
    <tableColumn id="3" name="Parsha"/>
    <tableColumn id="1" name="Date" dataDxfId="21"/>
    <tableColumn id="2" name="תאריך" dataDxfId="20"/>
    <tableColumn id="4" name="Mincha_x000a_Gedola" dataDxfId="19"/>
    <tableColumn id="5" name="Early_x000a_Mincha" dataDxfId="18">
      <calculatedColumnFormula>F2-TIME(0,20,0)</calculatedColumnFormula>
    </tableColumn>
    <tableColumn id="6" name="Plag_x000a_Hamincha" dataDxfId="17"/>
    <tableColumn id="7" name="Lighting_x000a_40 Min" dataDxfId="16">
      <calculatedColumnFormula>J2-TIME(0,40,0)</calculatedColumnFormula>
    </tableColumn>
    <tableColumn id="8" name="Lighting_x000a_20 Min" dataDxfId="15">
      <calculatedColumnFormula>J2-TIME(0,20,0)</calculatedColumnFormula>
    </tableColumn>
    <tableColumn id="9" name="Mincha" dataDxfId="14">
      <calculatedColumnFormula>J2-TIME(0,17,0)</calculatedColumnFormula>
    </tableColumn>
    <tableColumn id="10" name="Shekiah" dataDxfId="13"/>
    <tableColumn id="11" name="Sunrise" dataDxfId="12"/>
    <tableColumn id="13" name="M" dataDxfId="11"/>
    <tableColumn id="12" name="Shacharis" dataDxfId="10"/>
    <tableColumn id="23" name="Rebbe_x000a_Yishmael" dataDxfId="9"/>
    <tableColumn id="14" name="Shema MA" dataDxfId="8"/>
    <tableColumn id="15" name="Shema GRA" dataDxfId="7"/>
    <tableColumn id="16" name="Mincha_x000a_1" dataDxfId="6"/>
    <tableColumn id="17" name="Mincha_x000a_2" dataDxfId="5"/>
    <tableColumn id="18" name="Mincha_x000a_3" dataDxfId="4"/>
    <tableColumn id="19" name="Mincha_x000a_4" dataDxfId="3"/>
    <tableColumn id="20" name="Shekiah2" dataDxfId="2"/>
    <tableColumn id="21" name="Maariv_x000a_1" dataDxfId="1">
      <calculatedColumnFormula>U2+TIME(0,37,0)</calculatedColumnFormula>
    </tableColumn>
    <tableColumn id="22" name="Maariv_x000a_2" dataDxfId="0">
      <calculatedColumnFormula>U2+TIME(1,0,0)</calculatedColumnFormula>
    </tableColumn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Normal="100" workbookViewId="0"/>
  </sheetViews>
  <sheetFormatPr defaultRowHeight="15"/>
  <cols>
    <col min="1" max="1" width="8.140625" customWidth="1"/>
    <col min="2" max="2" width="6.28515625" style="11" bestFit="1" customWidth="1"/>
    <col min="3" max="3" width="7.140625" style="11" customWidth="1"/>
    <col min="4" max="4" width="6.28515625" style="11" customWidth="1"/>
    <col min="5" max="5" width="7.7109375" style="11" customWidth="1"/>
    <col min="6" max="6" width="7" style="11" bestFit="1" customWidth="1"/>
    <col min="7" max="7" width="7.28515625" style="11" bestFit="1" customWidth="1"/>
    <col min="8" max="9" width="5.7109375" bestFit="1" customWidth="1"/>
    <col min="10" max="10" width="5.7109375" customWidth="1"/>
    <col min="11" max="11" width="5.42578125" bestFit="1" customWidth="1"/>
    <col min="12" max="12" width="3" style="11" customWidth="1"/>
    <col min="13" max="13" width="5.7109375" style="9" customWidth="1"/>
    <col min="14" max="14" width="6.140625" style="9" customWidth="1"/>
    <col min="15" max="15" width="4.5703125" customWidth="1"/>
    <col min="16" max="16" width="4.5703125" bestFit="1" customWidth="1"/>
    <col min="17" max="20" width="5.7109375" bestFit="1" customWidth="1"/>
    <col min="21" max="21" width="6.28515625" customWidth="1"/>
    <col min="22" max="23" width="6.140625" bestFit="1" customWidth="1"/>
    <col min="24" max="25" width="6.140625" customWidth="1"/>
  </cols>
  <sheetData>
    <row r="1" spans="1:23" ht="28.5">
      <c r="A1" s="5" t="s">
        <v>52</v>
      </c>
      <c r="B1" s="5" t="s">
        <v>15</v>
      </c>
      <c r="C1" s="5" t="s">
        <v>108</v>
      </c>
      <c r="D1" s="5" t="s">
        <v>146</v>
      </c>
      <c r="E1" s="5" t="s">
        <v>147</v>
      </c>
      <c r="F1" s="5" t="s">
        <v>148</v>
      </c>
      <c r="G1" s="5" t="s">
        <v>151</v>
      </c>
      <c r="H1" s="5" t="s">
        <v>152</v>
      </c>
      <c r="I1" s="5" t="s">
        <v>101</v>
      </c>
      <c r="J1" s="5" t="s">
        <v>102</v>
      </c>
      <c r="K1" s="5" t="s">
        <v>16</v>
      </c>
      <c r="L1" s="5" t="s">
        <v>143</v>
      </c>
      <c r="M1" s="7" t="s">
        <v>103</v>
      </c>
      <c r="N1" s="7" t="s">
        <v>145</v>
      </c>
      <c r="O1" s="5" t="s">
        <v>104</v>
      </c>
      <c r="P1" s="5" t="s">
        <v>105</v>
      </c>
      <c r="Q1" s="5" t="s">
        <v>153</v>
      </c>
      <c r="R1" s="5" t="s">
        <v>154</v>
      </c>
      <c r="S1" s="5" t="s">
        <v>155</v>
      </c>
      <c r="T1" s="5" t="s">
        <v>156</v>
      </c>
      <c r="U1" s="5" t="s">
        <v>142</v>
      </c>
      <c r="V1" s="5" t="s">
        <v>157</v>
      </c>
      <c r="W1" s="5" t="s">
        <v>158</v>
      </c>
    </row>
    <row r="2" spans="1:2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7"/>
      <c r="N2" s="7"/>
      <c r="O2" s="5"/>
      <c r="P2" s="5"/>
      <c r="Q2" s="5"/>
      <c r="R2" s="5"/>
      <c r="S2" s="5"/>
      <c r="T2" s="5"/>
      <c r="U2" s="5"/>
      <c r="V2" s="5"/>
      <c r="W2" s="5"/>
    </row>
    <row r="3" spans="1:23" ht="37.5" customHeight="1">
      <c r="A3" s="16" t="s">
        <v>109</v>
      </c>
      <c r="B3" s="16" t="s">
        <v>108</v>
      </c>
      <c r="C3" s="16"/>
      <c r="D3" s="17"/>
      <c r="E3" s="16" t="s">
        <v>110</v>
      </c>
      <c r="F3" s="16" t="s">
        <v>111</v>
      </c>
      <c r="G3" s="16" t="s">
        <v>149</v>
      </c>
      <c r="H3" s="16" t="s">
        <v>150</v>
      </c>
      <c r="I3" s="16" t="s">
        <v>112</v>
      </c>
      <c r="J3" s="16" t="s">
        <v>113</v>
      </c>
      <c r="K3" s="16" t="s">
        <v>114</v>
      </c>
      <c r="L3" s="17"/>
      <c r="M3" s="18" t="s">
        <v>115</v>
      </c>
      <c r="N3" s="19" t="s">
        <v>144</v>
      </c>
      <c r="O3" s="16" t="s">
        <v>116</v>
      </c>
      <c r="P3" s="16" t="s">
        <v>117</v>
      </c>
      <c r="Q3" s="16" t="s">
        <v>160</v>
      </c>
      <c r="R3" s="16" t="s">
        <v>159</v>
      </c>
      <c r="S3" s="16" t="s">
        <v>161</v>
      </c>
      <c r="T3" s="16" t="s">
        <v>162</v>
      </c>
      <c r="U3" s="16" t="s">
        <v>118</v>
      </c>
      <c r="V3" s="16" t="s">
        <v>163</v>
      </c>
      <c r="W3" s="16" t="s">
        <v>164</v>
      </c>
    </row>
    <row r="4" spans="1:23">
      <c r="A4" s="6" t="s">
        <v>59</v>
      </c>
      <c r="B4" s="12">
        <v>41762</v>
      </c>
      <c r="C4" s="13" t="s">
        <v>119</v>
      </c>
      <c r="D4" s="10">
        <v>0.5625</v>
      </c>
      <c r="E4" s="10">
        <f>F4-TIME(0,20,0)</f>
        <v>0.73333333333333339</v>
      </c>
      <c r="F4" s="10">
        <v>0.74722222222222223</v>
      </c>
      <c r="G4" s="10">
        <f>J4-TIME(0,40,0)</f>
        <v>0.78020833333333328</v>
      </c>
      <c r="H4" s="4">
        <f>J4-TIME(0,20,0)</f>
        <v>0.79409722222222223</v>
      </c>
      <c r="I4" s="4">
        <f>J4-TIME(0,17,0)</f>
        <v>0.79618055555555556</v>
      </c>
      <c r="J4" s="4">
        <v>0.80798611111111107</v>
      </c>
      <c r="K4" s="4">
        <v>0.25451388888888887</v>
      </c>
      <c r="L4" s="10"/>
      <c r="M4" s="8">
        <v>0.33333333333333331</v>
      </c>
      <c r="N4" s="8">
        <v>0.33888888888888885</v>
      </c>
      <c r="O4" s="4">
        <v>0.35069444444444442</v>
      </c>
      <c r="P4" s="4">
        <v>0.38541666666666669</v>
      </c>
      <c r="Q4" s="4">
        <v>0.5625</v>
      </c>
      <c r="R4" s="4">
        <v>0.66666666666666663</v>
      </c>
      <c r="S4" s="4">
        <v>0.75</v>
      </c>
      <c r="T4" s="4"/>
      <c r="U4" s="4">
        <v>0.80850694444444438</v>
      </c>
      <c r="V4" s="4">
        <f>U4+TIME(0,37,0)</f>
        <v>0.83420138888888884</v>
      </c>
      <c r="W4" s="4">
        <f>U4+TIME(1,0,0)</f>
        <v>0.85017361111111101</v>
      </c>
    </row>
    <row r="5" spans="1:23">
      <c r="A5" s="6" t="s">
        <v>60</v>
      </c>
      <c r="B5" s="12">
        <v>41769</v>
      </c>
      <c r="C5" s="13" t="s">
        <v>120</v>
      </c>
      <c r="D5" s="10">
        <v>0.5625</v>
      </c>
      <c r="E5" s="10">
        <f t="shared" ref="E5:E25" si="0">F5-TIME(0,20,0)</f>
        <v>0.73611111111111116</v>
      </c>
      <c r="F5" s="10">
        <v>0.75</v>
      </c>
      <c r="G5" s="10">
        <f t="shared" ref="G5:G25" si="1">J5-TIME(0,40,0)</f>
        <v>0.7836805555555556</v>
      </c>
      <c r="H5" s="4">
        <f t="shared" ref="H5:H25" si="2">J5-TIME(0,20,0)</f>
        <v>0.79756944444444455</v>
      </c>
      <c r="I5" s="4">
        <f t="shared" ref="I5:I25" si="3">J5-TIME(0,17,0)</f>
        <v>0.79965277777777788</v>
      </c>
      <c r="J5" s="4">
        <v>0.81145833333333339</v>
      </c>
      <c r="K5" s="4">
        <v>0.25086805555555552</v>
      </c>
      <c r="L5" s="10"/>
      <c r="M5" s="8">
        <v>0.33333333333333331</v>
      </c>
      <c r="N5" s="8">
        <v>0.33888888888888885</v>
      </c>
      <c r="O5" s="4">
        <v>0.34791666666666665</v>
      </c>
      <c r="P5" s="4">
        <v>0.3833333333333333</v>
      </c>
      <c r="Q5" s="4">
        <v>0.5625</v>
      </c>
      <c r="R5" s="4">
        <v>0.66666666666666663</v>
      </c>
      <c r="S5" s="4">
        <v>0.75</v>
      </c>
      <c r="T5" s="4"/>
      <c r="U5" s="4">
        <v>0.8119791666666667</v>
      </c>
      <c r="V5" s="4">
        <f t="shared" ref="V5:V25" si="4">U5+TIME(0,37,0)</f>
        <v>0.83767361111111116</v>
      </c>
      <c r="W5" s="4">
        <f t="shared" ref="W5:W25" si="5">U5+TIME(1,0,0)</f>
        <v>0.85364583333333333</v>
      </c>
    </row>
    <row r="6" spans="1:23">
      <c r="A6" s="6" t="s">
        <v>61</v>
      </c>
      <c r="B6" s="12">
        <v>41776</v>
      </c>
      <c r="C6" s="13" t="s">
        <v>121</v>
      </c>
      <c r="D6" s="10">
        <v>0.5625</v>
      </c>
      <c r="E6" s="10">
        <f t="shared" si="0"/>
        <v>0.73888888888888893</v>
      </c>
      <c r="F6" s="10">
        <v>0.75277777777777777</v>
      </c>
      <c r="G6" s="10">
        <f t="shared" si="1"/>
        <v>0.7871527777777777</v>
      </c>
      <c r="H6" s="4">
        <f t="shared" si="2"/>
        <v>0.80104166666666665</v>
      </c>
      <c r="I6" s="4">
        <f t="shared" si="3"/>
        <v>0.80312499999999998</v>
      </c>
      <c r="J6" s="4">
        <v>0.81493055555555549</v>
      </c>
      <c r="K6" s="4">
        <v>0.24756944444444443</v>
      </c>
      <c r="L6" s="10"/>
      <c r="M6" s="8">
        <v>0.33333333333333331</v>
      </c>
      <c r="N6" s="8">
        <v>0.33888888888888885</v>
      </c>
      <c r="O6" s="4">
        <v>0.34513888888888888</v>
      </c>
      <c r="P6" s="4">
        <v>0.38125000000000003</v>
      </c>
      <c r="Q6" s="4">
        <v>0.5625</v>
      </c>
      <c r="R6" s="4">
        <v>0.66666666666666663</v>
      </c>
      <c r="S6" s="4">
        <v>0.75</v>
      </c>
      <c r="T6" s="4"/>
      <c r="U6" s="4">
        <v>0.81527777777777777</v>
      </c>
      <c r="V6" s="4">
        <f t="shared" si="4"/>
        <v>0.84097222222222223</v>
      </c>
      <c r="W6" s="4">
        <f t="shared" si="5"/>
        <v>0.8569444444444444</v>
      </c>
    </row>
    <row r="7" spans="1:23">
      <c r="A7" s="6" t="s">
        <v>62</v>
      </c>
      <c r="B7" s="12">
        <v>41783</v>
      </c>
      <c r="C7" s="13" t="s">
        <v>122</v>
      </c>
      <c r="D7" s="10">
        <v>0.5625</v>
      </c>
      <c r="E7" s="10">
        <f t="shared" si="0"/>
        <v>0.7416666666666667</v>
      </c>
      <c r="F7" s="10">
        <v>0.75555555555555554</v>
      </c>
      <c r="G7" s="10">
        <f t="shared" si="1"/>
        <v>0.79027777777777775</v>
      </c>
      <c r="H7" s="4">
        <f t="shared" si="2"/>
        <v>0.8041666666666667</v>
      </c>
      <c r="I7" s="4">
        <f t="shared" si="3"/>
        <v>0.80625000000000002</v>
      </c>
      <c r="J7" s="4">
        <v>0.81805555555555554</v>
      </c>
      <c r="K7" s="4">
        <v>0.24513888888888888</v>
      </c>
      <c r="L7" s="10" t="s">
        <v>107</v>
      </c>
      <c r="M7" s="8">
        <v>0.33333333333333331</v>
      </c>
      <c r="N7" s="8">
        <v>0.33888888888888885</v>
      </c>
      <c r="O7" s="4">
        <v>0.34375</v>
      </c>
      <c r="P7" s="4">
        <v>0.38055555555555554</v>
      </c>
      <c r="Q7" s="4">
        <v>0.5625</v>
      </c>
      <c r="R7" s="4">
        <v>0.66666666666666663</v>
      </c>
      <c r="S7" s="4">
        <v>0.75</v>
      </c>
      <c r="T7" s="4"/>
      <c r="U7" s="4">
        <v>0.81857638888888884</v>
      </c>
      <c r="V7" s="4">
        <f t="shared" si="4"/>
        <v>0.8442708333333333</v>
      </c>
      <c r="W7" s="4">
        <f t="shared" si="5"/>
        <v>0.86024305555555547</v>
      </c>
    </row>
    <row r="8" spans="1:23">
      <c r="A8" s="6" t="s">
        <v>63</v>
      </c>
      <c r="B8" s="12">
        <v>41790</v>
      </c>
      <c r="C8" s="13" t="s">
        <v>123</v>
      </c>
      <c r="D8" s="10">
        <v>0.5625</v>
      </c>
      <c r="E8" s="10">
        <f t="shared" si="0"/>
        <v>0.74375000000000002</v>
      </c>
      <c r="F8" s="10">
        <v>0.75763888888888886</v>
      </c>
      <c r="G8" s="10">
        <f t="shared" si="1"/>
        <v>0.79340277777777779</v>
      </c>
      <c r="H8" s="4">
        <f t="shared" si="2"/>
        <v>0.80729166666666674</v>
      </c>
      <c r="I8" s="4">
        <f t="shared" si="3"/>
        <v>0.80937500000000007</v>
      </c>
      <c r="J8" s="4">
        <v>0.82118055555555558</v>
      </c>
      <c r="K8" s="4">
        <v>0.24305555555555555</v>
      </c>
      <c r="L8" s="10"/>
      <c r="M8" s="8">
        <v>0.33333333333333331</v>
      </c>
      <c r="N8" s="8">
        <v>0.33888888888888885</v>
      </c>
      <c r="O8" s="4">
        <v>0.34236111111111112</v>
      </c>
      <c r="P8" s="4">
        <v>0.37986111111111115</v>
      </c>
      <c r="Q8" s="4">
        <v>0.5625</v>
      </c>
      <c r="R8" s="4">
        <v>0.66666666666666663</v>
      </c>
      <c r="S8" s="4">
        <v>0.75</v>
      </c>
      <c r="T8" s="4">
        <v>0.79166666666666663</v>
      </c>
      <c r="U8" s="4">
        <v>0.82152777777777786</v>
      </c>
      <c r="V8" s="4">
        <f t="shared" si="4"/>
        <v>0.84722222222222232</v>
      </c>
      <c r="W8" s="4">
        <f t="shared" si="5"/>
        <v>0.86319444444444449</v>
      </c>
    </row>
    <row r="9" spans="1:23">
      <c r="A9" s="6" t="s">
        <v>141</v>
      </c>
      <c r="B9" s="12">
        <v>41794</v>
      </c>
      <c r="C9" s="13" t="s">
        <v>124</v>
      </c>
      <c r="D9" s="10">
        <v>0.5625</v>
      </c>
      <c r="E9" s="10"/>
      <c r="F9" s="10"/>
      <c r="G9" s="10">
        <f t="shared" ref="G9" si="6">J9-TIME(0,40,0)</f>
        <v>0.79496527777777781</v>
      </c>
      <c r="H9" s="4">
        <f t="shared" ref="H9" si="7">J9-TIME(0,20,0)</f>
        <v>0.80885416666666676</v>
      </c>
      <c r="I9" s="4">
        <f t="shared" si="3"/>
        <v>0.81093750000000009</v>
      </c>
      <c r="J9" s="4">
        <v>0.8227430555555556</v>
      </c>
      <c r="K9" s="4">
        <v>0.24236111111111111</v>
      </c>
      <c r="L9" s="10"/>
      <c r="M9" s="8">
        <v>0.33333333333333331</v>
      </c>
      <c r="N9" s="8">
        <v>0.33888888888888885</v>
      </c>
      <c r="O9" s="4">
        <v>0.34166666666666662</v>
      </c>
      <c r="P9" s="4">
        <v>0.37986111111111115</v>
      </c>
      <c r="Q9" s="4">
        <v>0.5625</v>
      </c>
      <c r="R9" s="4">
        <v>0.66666666666666663</v>
      </c>
      <c r="S9" s="4">
        <v>0.75</v>
      </c>
      <c r="T9" s="4">
        <v>0.79166666666666663</v>
      </c>
      <c r="U9" s="4">
        <v>0.82309027777777777</v>
      </c>
      <c r="V9" s="4">
        <f t="shared" ref="V9" si="8">U9+TIME(0,37,0)</f>
        <v>0.84878472222222223</v>
      </c>
      <c r="W9" s="4">
        <f t="shared" ref="W9" si="9">U9+TIME(1,0,0)</f>
        <v>0.8647569444444444</v>
      </c>
    </row>
    <row r="10" spans="1:23">
      <c r="A10" s="14" t="s">
        <v>64</v>
      </c>
      <c r="B10" s="12">
        <v>41797</v>
      </c>
      <c r="C10" s="13" t="s">
        <v>125</v>
      </c>
      <c r="D10" s="10">
        <v>0.5625</v>
      </c>
      <c r="E10" s="10">
        <f t="shared" si="0"/>
        <v>0.74652777777777779</v>
      </c>
      <c r="F10" s="10">
        <v>0.76041666666666663</v>
      </c>
      <c r="G10" s="10">
        <f t="shared" si="1"/>
        <v>0.79600694444444442</v>
      </c>
      <c r="H10" s="4">
        <f t="shared" si="2"/>
        <v>0.80989583333333337</v>
      </c>
      <c r="I10" s="4">
        <f t="shared" si="3"/>
        <v>0.8119791666666667</v>
      </c>
      <c r="J10" s="4">
        <v>0.82378472222222221</v>
      </c>
      <c r="K10" s="4">
        <v>0.24201388888888889</v>
      </c>
      <c r="L10" s="10"/>
      <c r="M10" s="8">
        <v>0.33333333333333331</v>
      </c>
      <c r="N10" s="8">
        <v>0.33888888888888885</v>
      </c>
      <c r="O10" s="4">
        <v>0.34166666666666662</v>
      </c>
      <c r="P10" s="4">
        <v>0.37986111111111115</v>
      </c>
      <c r="Q10" s="4">
        <v>0.5625</v>
      </c>
      <c r="R10" s="4">
        <v>0.66666666666666663</v>
      </c>
      <c r="S10" s="4">
        <v>0.75</v>
      </c>
      <c r="T10" s="4">
        <v>0.79166666666666663</v>
      </c>
      <c r="U10" s="4">
        <v>0.82413194444444438</v>
      </c>
      <c r="V10" s="4">
        <f t="shared" si="4"/>
        <v>0.84982638888888884</v>
      </c>
      <c r="W10" s="4">
        <f t="shared" si="5"/>
        <v>0.86579861111111101</v>
      </c>
    </row>
    <row r="11" spans="1:23">
      <c r="A11" s="6" t="s">
        <v>65</v>
      </c>
      <c r="B11" s="12">
        <v>41804</v>
      </c>
      <c r="C11" s="13" t="s">
        <v>126</v>
      </c>
      <c r="D11" s="10">
        <v>0.5625</v>
      </c>
      <c r="E11" s="10">
        <f t="shared" si="0"/>
        <v>0.74791666666666679</v>
      </c>
      <c r="F11" s="10">
        <v>0.76180555555555562</v>
      </c>
      <c r="G11" s="10">
        <f t="shared" si="1"/>
        <v>0.79809027777777775</v>
      </c>
      <c r="H11" s="4">
        <f t="shared" si="2"/>
        <v>0.8119791666666667</v>
      </c>
      <c r="I11" s="4">
        <f t="shared" si="3"/>
        <v>0.81406250000000002</v>
      </c>
      <c r="J11" s="4">
        <v>0.82586805555555554</v>
      </c>
      <c r="K11" s="4">
        <v>0.24201388888888889</v>
      </c>
      <c r="L11" s="10"/>
      <c r="M11" s="8">
        <v>0.33333333333333331</v>
      </c>
      <c r="N11" s="8">
        <v>0.33888888888888885</v>
      </c>
      <c r="O11" s="4">
        <v>0.34166666666666662</v>
      </c>
      <c r="P11" s="4">
        <v>0.37986111111111115</v>
      </c>
      <c r="Q11" s="4">
        <v>0.5625</v>
      </c>
      <c r="R11" s="4">
        <v>0.66666666666666663</v>
      </c>
      <c r="S11" s="4">
        <v>0.75</v>
      </c>
      <c r="T11" s="4">
        <v>0.79166666666666663</v>
      </c>
      <c r="U11" s="4">
        <v>0.82621527777777781</v>
      </c>
      <c r="V11" s="4">
        <f t="shared" si="4"/>
        <v>0.85190972222222228</v>
      </c>
      <c r="W11" s="4">
        <f t="shared" si="5"/>
        <v>0.86788194444444444</v>
      </c>
    </row>
    <row r="12" spans="1:23">
      <c r="A12" s="6" t="s">
        <v>66</v>
      </c>
      <c r="B12" s="12">
        <v>41811</v>
      </c>
      <c r="C12" s="13" t="s">
        <v>127</v>
      </c>
      <c r="D12" s="10">
        <v>0.5625</v>
      </c>
      <c r="E12" s="10">
        <f t="shared" si="0"/>
        <v>0.74930555555555556</v>
      </c>
      <c r="F12" s="10">
        <v>0.7631944444444444</v>
      </c>
      <c r="G12" s="10">
        <f t="shared" si="1"/>
        <v>0.79965277777777777</v>
      </c>
      <c r="H12" s="4">
        <f t="shared" si="2"/>
        <v>0.81354166666666672</v>
      </c>
      <c r="I12" s="4">
        <f t="shared" si="3"/>
        <v>0.81562500000000004</v>
      </c>
      <c r="J12" s="4">
        <v>0.82743055555555556</v>
      </c>
      <c r="K12" s="4">
        <v>0.24288194444444444</v>
      </c>
      <c r="L12" s="10" t="s">
        <v>107</v>
      </c>
      <c r="M12" s="8">
        <v>0.33333333333333331</v>
      </c>
      <c r="N12" s="8">
        <v>0.33888888888888885</v>
      </c>
      <c r="O12" s="4">
        <v>0.34236111111111112</v>
      </c>
      <c r="P12" s="4">
        <v>0.38125000000000003</v>
      </c>
      <c r="Q12" s="4">
        <v>0.5625</v>
      </c>
      <c r="R12" s="4">
        <v>0.66666666666666663</v>
      </c>
      <c r="S12" s="4">
        <v>0.75</v>
      </c>
      <c r="T12" s="4">
        <v>0.79166666666666663</v>
      </c>
      <c r="U12" s="4">
        <v>0.8276041666666667</v>
      </c>
      <c r="V12" s="4">
        <f t="shared" si="4"/>
        <v>0.85329861111111116</v>
      </c>
      <c r="W12" s="4">
        <f t="shared" si="5"/>
        <v>0.86927083333333333</v>
      </c>
    </row>
    <row r="13" spans="1:23">
      <c r="A13" s="6" t="s">
        <v>67</v>
      </c>
      <c r="B13" s="12">
        <v>41818</v>
      </c>
      <c r="C13" s="13" t="s">
        <v>128</v>
      </c>
      <c r="D13" s="10">
        <v>0.5625</v>
      </c>
      <c r="E13" s="10">
        <f t="shared" si="0"/>
        <v>0.75</v>
      </c>
      <c r="F13" s="10">
        <v>0.76388888888888884</v>
      </c>
      <c r="G13" s="10">
        <f t="shared" si="1"/>
        <v>0.80034722222222221</v>
      </c>
      <c r="H13" s="4">
        <f t="shared" si="2"/>
        <v>0.81423611111111116</v>
      </c>
      <c r="I13" s="4">
        <f t="shared" si="3"/>
        <v>0.81631944444444449</v>
      </c>
      <c r="J13" s="4">
        <v>0.828125</v>
      </c>
      <c r="K13" s="4">
        <v>0.24427083333333333</v>
      </c>
      <c r="L13" s="10"/>
      <c r="M13" s="8">
        <v>0.33333333333333331</v>
      </c>
      <c r="N13" s="8">
        <v>0.33888888888888885</v>
      </c>
      <c r="O13" s="4">
        <v>0.34375</v>
      </c>
      <c r="P13" s="4">
        <v>0.38194444444444442</v>
      </c>
      <c r="Q13" s="4">
        <v>0.5625</v>
      </c>
      <c r="R13" s="4">
        <v>0.66666666666666663</v>
      </c>
      <c r="S13" s="4">
        <v>0.75</v>
      </c>
      <c r="T13" s="4">
        <v>0.79166666666666663</v>
      </c>
      <c r="U13" s="4">
        <v>0.828125</v>
      </c>
      <c r="V13" s="4">
        <f t="shared" si="4"/>
        <v>0.85381944444444446</v>
      </c>
      <c r="W13" s="4">
        <f t="shared" si="5"/>
        <v>0.86979166666666663</v>
      </c>
    </row>
    <row r="14" spans="1:23">
      <c r="A14" s="6" t="s">
        <v>68</v>
      </c>
      <c r="B14" s="12">
        <v>41825</v>
      </c>
      <c r="C14" s="13" t="s">
        <v>129</v>
      </c>
      <c r="D14" s="10">
        <v>0.5625</v>
      </c>
      <c r="E14" s="10">
        <f t="shared" si="0"/>
        <v>0.75069444444444455</v>
      </c>
      <c r="F14" s="10">
        <v>0.76458333333333339</v>
      </c>
      <c r="G14" s="10">
        <f t="shared" si="1"/>
        <v>0.80034722222222221</v>
      </c>
      <c r="H14" s="4">
        <f t="shared" si="2"/>
        <v>0.81423611111111116</v>
      </c>
      <c r="I14" s="4">
        <f t="shared" si="3"/>
        <v>0.81631944444444449</v>
      </c>
      <c r="J14" s="4">
        <v>0.828125</v>
      </c>
      <c r="K14" s="4">
        <v>0.24600694444444446</v>
      </c>
      <c r="L14" s="10"/>
      <c r="M14" s="8">
        <v>0.33333333333333331</v>
      </c>
      <c r="N14" s="8">
        <v>0.33888888888888885</v>
      </c>
      <c r="O14" s="4">
        <v>0.34513888888888888</v>
      </c>
      <c r="P14" s="4">
        <v>0.3833333333333333</v>
      </c>
      <c r="Q14" s="4">
        <v>0.5625</v>
      </c>
      <c r="R14" s="4">
        <v>0.66666666666666663</v>
      </c>
      <c r="S14" s="4">
        <v>0.75</v>
      </c>
      <c r="T14" s="4">
        <v>0.79166666666666663</v>
      </c>
      <c r="U14" s="4">
        <v>0.82795138888888897</v>
      </c>
      <c r="V14" s="4">
        <f t="shared" si="4"/>
        <v>0.85364583333333344</v>
      </c>
      <c r="W14" s="4">
        <f t="shared" si="5"/>
        <v>0.8696180555555556</v>
      </c>
    </row>
    <row r="15" spans="1:23">
      <c r="A15" s="6" t="s">
        <v>69</v>
      </c>
      <c r="B15" s="12">
        <v>41832</v>
      </c>
      <c r="C15" s="13" t="s">
        <v>130</v>
      </c>
      <c r="D15" s="10">
        <v>0.5625</v>
      </c>
      <c r="E15" s="10">
        <f t="shared" si="0"/>
        <v>0.75</v>
      </c>
      <c r="F15" s="10">
        <v>0.76388888888888884</v>
      </c>
      <c r="G15" s="10">
        <f t="shared" si="1"/>
        <v>0.7993055555555556</v>
      </c>
      <c r="H15" s="4">
        <f t="shared" si="2"/>
        <v>0.81319444444444455</v>
      </c>
      <c r="I15" s="4">
        <f t="shared" si="3"/>
        <v>0.81527777777777788</v>
      </c>
      <c r="J15" s="4">
        <v>0.82708333333333339</v>
      </c>
      <c r="K15" s="4">
        <v>0.24843750000000001</v>
      </c>
      <c r="L15" s="10"/>
      <c r="M15" s="8">
        <v>0.33333333333333331</v>
      </c>
      <c r="N15" s="8">
        <v>0.33888888888888885</v>
      </c>
      <c r="O15" s="4">
        <v>0.34722222222222227</v>
      </c>
      <c r="P15" s="4">
        <v>0.38541666666666669</v>
      </c>
      <c r="Q15" s="4">
        <v>0.5625</v>
      </c>
      <c r="R15" s="4">
        <v>0.66666666666666663</v>
      </c>
      <c r="S15" s="4">
        <v>0.75</v>
      </c>
      <c r="T15" s="4">
        <v>0.79166666666666663</v>
      </c>
      <c r="U15" s="4">
        <v>0.82690972222222214</v>
      </c>
      <c r="V15" s="4">
        <f t="shared" si="4"/>
        <v>0.85260416666666661</v>
      </c>
      <c r="W15" s="4">
        <f t="shared" si="5"/>
        <v>0.86857638888888877</v>
      </c>
    </row>
    <row r="16" spans="1:23">
      <c r="A16" s="6" t="s">
        <v>70</v>
      </c>
      <c r="B16" s="12">
        <v>41839</v>
      </c>
      <c r="C16" s="13" t="s">
        <v>131</v>
      </c>
      <c r="D16" s="10">
        <v>0.5625</v>
      </c>
      <c r="E16" s="10">
        <f t="shared" si="0"/>
        <v>0.74861111111111123</v>
      </c>
      <c r="F16" s="10">
        <v>0.76250000000000007</v>
      </c>
      <c r="G16" s="10">
        <f t="shared" si="1"/>
        <v>0.79756944444444444</v>
      </c>
      <c r="H16" s="4">
        <f t="shared" si="2"/>
        <v>0.81145833333333339</v>
      </c>
      <c r="I16" s="4">
        <f t="shared" si="3"/>
        <v>0.81354166666666672</v>
      </c>
      <c r="J16" s="4">
        <v>0.82534722222222223</v>
      </c>
      <c r="K16" s="4">
        <v>0.25138888888888888</v>
      </c>
      <c r="L16" s="10"/>
      <c r="M16" s="8">
        <v>0.33333333333333331</v>
      </c>
      <c r="N16" s="8">
        <v>0.33888888888888885</v>
      </c>
      <c r="O16" s="4">
        <v>0.34930555555555554</v>
      </c>
      <c r="P16" s="4">
        <v>0.38680555555555557</v>
      </c>
      <c r="Q16" s="4">
        <v>0.5625</v>
      </c>
      <c r="R16" s="4">
        <v>0.66666666666666663</v>
      </c>
      <c r="S16" s="4">
        <v>0.75</v>
      </c>
      <c r="T16" s="4">
        <v>0.79166666666666663</v>
      </c>
      <c r="U16" s="4">
        <v>0.82499999999999996</v>
      </c>
      <c r="V16" s="4">
        <f t="shared" si="4"/>
        <v>0.85069444444444442</v>
      </c>
      <c r="W16" s="4">
        <f t="shared" si="5"/>
        <v>0.86666666666666659</v>
      </c>
    </row>
    <row r="17" spans="1:23">
      <c r="A17" s="6" t="s">
        <v>71</v>
      </c>
      <c r="B17" s="12">
        <v>41846</v>
      </c>
      <c r="C17" s="13" t="s">
        <v>132</v>
      </c>
      <c r="D17" s="10">
        <v>0.5625</v>
      </c>
      <c r="E17" s="10">
        <f t="shared" si="0"/>
        <v>0.74652777777777779</v>
      </c>
      <c r="F17" s="10">
        <v>0.76041666666666663</v>
      </c>
      <c r="G17" s="10">
        <f t="shared" si="1"/>
        <v>0.7949652777777777</v>
      </c>
      <c r="H17" s="4">
        <f t="shared" si="2"/>
        <v>0.80885416666666665</v>
      </c>
      <c r="I17" s="4">
        <f t="shared" si="3"/>
        <v>0.81093749999999998</v>
      </c>
      <c r="J17" s="4">
        <v>0.82274305555555549</v>
      </c>
      <c r="K17" s="4">
        <v>0.25434027777777779</v>
      </c>
      <c r="L17" s="10" t="s">
        <v>107</v>
      </c>
      <c r="M17" s="8">
        <v>0.33333333333333331</v>
      </c>
      <c r="N17" s="8">
        <v>0.33888888888888885</v>
      </c>
      <c r="O17" s="4">
        <v>0.3520833333333333</v>
      </c>
      <c r="P17" s="4">
        <v>0.38819444444444445</v>
      </c>
      <c r="Q17" s="4">
        <v>0.5625</v>
      </c>
      <c r="R17" s="4">
        <v>0.66666666666666663</v>
      </c>
      <c r="S17" s="4">
        <v>0.75</v>
      </c>
      <c r="T17" s="4">
        <v>0.79166666666666663</v>
      </c>
      <c r="U17" s="4">
        <v>0.82222222222222219</v>
      </c>
      <c r="V17" s="4">
        <f t="shared" si="4"/>
        <v>0.84791666666666665</v>
      </c>
      <c r="W17" s="4">
        <f t="shared" si="5"/>
        <v>0.86388888888888882</v>
      </c>
    </row>
    <row r="18" spans="1:23">
      <c r="A18" s="6" t="s">
        <v>72</v>
      </c>
      <c r="B18" s="12">
        <v>41853</v>
      </c>
      <c r="C18" s="13" t="s">
        <v>133</v>
      </c>
      <c r="D18" s="10">
        <v>0.5625</v>
      </c>
      <c r="E18" s="10">
        <f t="shared" si="0"/>
        <v>0.74375000000000002</v>
      </c>
      <c r="F18" s="10">
        <v>0.75763888888888886</v>
      </c>
      <c r="G18" s="10">
        <f t="shared" si="1"/>
        <v>0.7914930555555556</v>
      </c>
      <c r="H18" s="4">
        <f t="shared" si="2"/>
        <v>0.80538194444444455</v>
      </c>
      <c r="I18" s="4">
        <f t="shared" si="3"/>
        <v>0.80746527777777788</v>
      </c>
      <c r="J18" s="4">
        <v>0.81927083333333339</v>
      </c>
      <c r="K18" s="4">
        <v>0.25729166666666664</v>
      </c>
      <c r="L18" s="10"/>
      <c r="M18" s="8">
        <v>0.33333333333333331</v>
      </c>
      <c r="N18" s="8">
        <v>0.33888888888888885</v>
      </c>
      <c r="O18" s="4">
        <v>0.35416666666666669</v>
      </c>
      <c r="P18" s="4">
        <v>0.38958333333333334</v>
      </c>
      <c r="Q18" s="4">
        <v>0.5625</v>
      </c>
      <c r="R18" s="4">
        <v>0.66666666666666663</v>
      </c>
      <c r="S18" s="4">
        <v>0.75</v>
      </c>
      <c r="T18" s="4"/>
      <c r="U18" s="4">
        <v>0.81875000000000009</v>
      </c>
      <c r="V18" s="4">
        <f t="shared" si="4"/>
        <v>0.84444444444444455</v>
      </c>
      <c r="W18" s="4">
        <f t="shared" si="5"/>
        <v>0.86041666666666672</v>
      </c>
    </row>
    <row r="19" spans="1:23">
      <c r="A19" s="6" t="s">
        <v>73</v>
      </c>
      <c r="B19" s="12">
        <v>41860</v>
      </c>
      <c r="C19" s="13" t="s">
        <v>134</v>
      </c>
      <c r="D19" s="10">
        <v>0.5625</v>
      </c>
      <c r="E19" s="10">
        <f t="shared" si="0"/>
        <v>0.74027777777777792</v>
      </c>
      <c r="F19" s="10">
        <v>0.75416666666666676</v>
      </c>
      <c r="G19" s="10">
        <f t="shared" si="1"/>
        <v>0.78732638888888895</v>
      </c>
      <c r="H19" s="4">
        <f t="shared" si="2"/>
        <v>0.8012152777777779</v>
      </c>
      <c r="I19" s="4">
        <f t="shared" si="3"/>
        <v>0.80329861111111123</v>
      </c>
      <c r="J19" s="4">
        <v>0.81510416666666674</v>
      </c>
      <c r="K19" s="4">
        <v>0.26024305555555555</v>
      </c>
      <c r="L19" s="10"/>
      <c r="M19" s="8">
        <v>0.33333333333333331</v>
      </c>
      <c r="N19" s="8">
        <v>0.33888888888888885</v>
      </c>
      <c r="O19" s="4">
        <v>0.35625000000000001</v>
      </c>
      <c r="P19" s="4">
        <v>0.39097222222222222</v>
      </c>
      <c r="Q19" s="4">
        <v>0.5625</v>
      </c>
      <c r="R19" s="4">
        <v>0.66666666666666663</v>
      </c>
      <c r="S19" s="4">
        <v>0.75</v>
      </c>
      <c r="T19" s="4"/>
      <c r="U19" s="4">
        <v>0.81440972222222219</v>
      </c>
      <c r="V19" s="4">
        <f t="shared" si="4"/>
        <v>0.84010416666666665</v>
      </c>
      <c r="W19" s="4">
        <f t="shared" si="5"/>
        <v>0.85607638888888882</v>
      </c>
    </row>
    <row r="20" spans="1:23">
      <c r="A20" s="6" t="s">
        <v>74</v>
      </c>
      <c r="B20" s="12">
        <v>41867</v>
      </c>
      <c r="C20" s="13" t="s">
        <v>135</v>
      </c>
      <c r="D20" s="10">
        <v>0.5625</v>
      </c>
      <c r="E20" s="10">
        <f t="shared" si="0"/>
        <v>0.73611111111111116</v>
      </c>
      <c r="F20" s="10">
        <v>0.75</v>
      </c>
      <c r="G20" s="10">
        <f t="shared" si="1"/>
        <v>0.78246527777777775</v>
      </c>
      <c r="H20" s="4">
        <f t="shared" si="2"/>
        <v>0.7963541666666667</v>
      </c>
      <c r="I20" s="4">
        <f t="shared" si="3"/>
        <v>0.79843750000000002</v>
      </c>
      <c r="J20" s="4">
        <v>0.81024305555555554</v>
      </c>
      <c r="K20" s="4">
        <v>0.26302083333333331</v>
      </c>
      <c r="L20" s="10"/>
      <c r="M20" s="8">
        <v>0.33333333333333331</v>
      </c>
      <c r="N20" s="8">
        <v>0.33888888888888885</v>
      </c>
      <c r="O20" s="4">
        <v>0.35833333333333334</v>
      </c>
      <c r="P20" s="4">
        <v>0.3923611111111111</v>
      </c>
      <c r="Q20" s="4">
        <v>0.5625</v>
      </c>
      <c r="R20" s="4">
        <v>0.66666666666666663</v>
      </c>
      <c r="S20" s="4">
        <v>0.75</v>
      </c>
      <c r="T20" s="4"/>
      <c r="U20" s="4">
        <v>0.80954861111111109</v>
      </c>
      <c r="V20" s="4">
        <f t="shared" si="4"/>
        <v>0.83524305555555556</v>
      </c>
      <c r="W20" s="4">
        <f t="shared" si="5"/>
        <v>0.85121527777777772</v>
      </c>
    </row>
    <row r="21" spans="1:23">
      <c r="A21" s="6" t="s">
        <v>75</v>
      </c>
      <c r="B21" s="12">
        <v>41874</v>
      </c>
      <c r="C21" s="13" t="s">
        <v>136</v>
      </c>
      <c r="D21" s="10">
        <v>0.5625</v>
      </c>
      <c r="E21" s="10">
        <f t="shared" si="0"/>
        <v>0.7319444444444444</v>
      </c>
      <c r="F21" s="10">
        <v>0.74583333333333324</v>
      </c>
      <c r="G21" s="10">
        <f t="shared" si="1"/>
        <v>0.77708333333333324</v>
      </c>
      <c r="H21" s="4">
        <f t="shared" si="2"/>
        <v>0.79097222222222219</v>
      </c>
      <c r="I21" s="4">
        <f t="shared" si="3"/>
        <v>0.79305555555555551</v>
      </c>
      <c r="J21" s="4">
        <v>0.80486111111111103</v>
      </c>
      <c r="K21" s="4">
        <v>0.26614583333333336</v>
      </c>
      <c r="L21" s="10" t="s">
        <v>107</v>
      </c>
      <c r="M21" s="8">
        <v>0.33333333333333331</v>
      </c>
      <c r="N21" s="8">
        <v>0.33888888888888885</v>
      </c>
      <c r="O21" s="4">
        <v>0.35972222222222222</v>
      </c>
      <c r="P21" s="4">
        <v>0.39305555555555555</v>
      </c>
      <c r="Q21" s="4">
        <v>0.5625</v>
      </c>
      <c r="R21" s="4">
        <v>0.66666666666666663</v>
      </c>
      <c r="S21" s="4">
        <v>0.74652777777777779</v>
      </c>
      <c r="T21" s="4"/>
      <c r="U21" s="4">
        <v>0.8041666666666667</v>
      </c>
      <c r="V21" s="4">
        <f t="shared" si="4"/>
        <v>0.82986111111111116</v>
      </c>
      <c r="W21" s="4">
        <f t="shared" si="5"/>
        <v>0.84583333333333333</v>
      </c>
    </row>
    <row r="22" spans="1:23">
      <c r="A22" s="6" t="s">
        <v>76</v>
      </c>
      <c r="B22" s="12">
        <v>41881</v>
      </c>
      <c r="C22" s="13" t="s">
        <v>137</v>
      </c>
      <c r="D22" s="10">
        <v>0.5625</v>
      </c>
      <c r="E22" s="10">
        <f t="shared" si="0"/>
        <v>0.72708333333333341</v>
      </c>
      <c r="F22" s="10">
        <v>0.74097222222222225</v>
      </c>
      <c r="G22" s="10">
        <f t="shared" si="1"/>
        <v>0.77135416666666667</v>
      </c>
      <c r="H22" s="4">
        <f t="shared" si="2"/>
        <v>0.78524305555555562</v>
      </c>
      <c r="I22" s="4">
        <f t="shared" si="3"/>
        <v>0.78732638888888895</v>
      </c>
      <c r="J22" s="4">
        <v>0.79913194444444446</v>
      </c>
      <c r="K22" s="4">
        <v>0.26909722222222221</v>
      </c>
      <c r="L22" s="10"/>
      <c r="M22" s="8">
        <v>0.33333333333333331</v>
      </c>
      <c r="N22" s="8">
        <v>0.33888888888888885</v>
      </c>
      <c r="O22" s="4">
        <v>0.3611111111111111</v>
      </c>
      <c r="P22" s="4">
        <v>0.39374999999999999</v>
      </c>
      <c r="Q22" s="4">
        <v>0.5625</v>
      </c>
      <c r="R22" s="4">
        <v>0.66666666666666663</v>
      </c>
      <c r="S22" s="4">
        <v>0.73958333333333337</v>
      </c>
      <c r="T22" s="4"/>
      <c r="U22" s="4">
        <v>0.79826388888888888</v>
      </c>
      <c r="V22" s="4">
        <f t="shared" si="4"/>
        <v>0.82395833333333335</v>
      </c>
      <c r="W22" s="4">
        <f t="shared" si="5"/>
        <v>0.83993055555555551</v>
      </c>
    </row>
    <row r="23" spans="1:23">
      <c r="A23" s="6" t="s">
        <v>77</v>
      </c>
      <c r="B23" s="12">
        <v>41888</v>
      </c>
      <c r="C23" s="13" t="s">
        <v>138</v>
      </c>
      <c r="D23" s="10">
        <v>0.5625</v>
      </c>
      <c r="E23" s="10">
        <f t="shared" si="0"/>
        <v>0.72222222222222232</v>
      </c>
      <c r="F23" s="10">
        <v>0.73611111111111116</v>
      </c>
      <c r="G23" s="10">
        <f t="shared" si="1"/>
        <v>0.76527777777777783</v>
      </c>
      <c r="H23" s="4">
        <f t="shared" si="2"/>
        <v>0.77916666666666679</v>
      </c>
      <c r="I23" s="4">
        <f t="shared" si="3"/>
        <v>0.78125000000000011</v>
      </c>
      <c r="J23" s="4">
        <v>0.79305555555555562</v>
      </c>
      <c r="K23" s="4">
        <v>0.2722222222222222</v>
      </c>
      <c r="L23" s="10"/>
      <c r="M23" s="8">
        <v>0.33333333333333331</v>
      </c>
      <c r="N23" s="8">
        <v>0.33888888888888885</v>
      </c>
      <c r="O23" s="4">
        <v>0.36249999999999999</v>
      </c>
      <c r="P23" s="4">
        <v>0.39444444444444443</v>
      </c>
      <c r="Q23" s="4">
        <v>0.5625</v>
      </c>
      <c r="R23" s="4">
        <v>0.66666666666666663</v>
      </c>
      <c r="S23" s="4">
        <f>Table1[[#This Row],[Shekiah2]]-TIME(1,25,0)</f>
        <v>0.73315972222222225</v>
      </c>
      <c r="T23" s="4"/>
      <c r="U23" s="4">
        <v>0.79218750000000004</v>
      </c>
      <c r="V23" s="4">
        <f t="shared" si="4"/>
        <v>0.81788194444444451</v>
      </c>
      <c r="W23" s="4">
        <f t="shared" si="5"/>
        <v>0.83385416666666667</v>
      </c>
    </row>
    <row r="24" spans="1:23">
      <c r="A24" s="6" t="s">
        <v>78</v>
      </c>
      <c r="B24" s="12">
        <v>41895</v>
      </c>
      <c r="C24" s="13" t="s">
        <v>139</v>
      </c>
      <c r="D24" s="10">
        <v>0.5625</v>
      </c>
      <c r="E24" s="10">
        <f t="shared" si="0"/>
        <v>0.71666666666666679</v>
      </c>
      <c r="F24" s="10">
        <v>0.73055555555555562</v>
      </c>
      <c r="G24" s="10">
        <f t="shared" si="1"/>
        <v>0.75902777777777775</v>
      </c>
      <c r="H24" s="4">
        <f t="shared" si="2"/>
        <v>0.7729166666666667</v>
      </c>
      <c r="I24" s="4">
        <f t="shared" si="3"/>
        <v>0.77500000000000002</v>
      </c>
      <c r="J24" s="4">
        <v>0.78680555555555554</v>
      </c>
      <c r="K24" s="4">
        <v>0.27499999999999997</v>
      </c>
      <c r="L24" s="10"/>
      <c r="M24" s="8">
        <v>0.33333333333333331</v>
      </c>
      <c r="N24" s="8">
        <v>0.33888888888888885</v>
      </c>
      <c r="O24" s="4">
        <v>0.36388888888888887</v>
      </c>
      <c r="P24" s="4">
        <v>0.39513888888888887</v>
      </c>
      <c r="Q24" s="4">
        <v>0.5625</v>
      </c>
      <c r="R24" s="4">
        <v>0.66666666666666663</v>
      </c>
      <c r="S24" s="4">
        <v>0.72569444444444453</v>
      </c>
      <c r="T24" s="4"/>
      <c r="U24" s="4">
        <v>0.78593749999999996</v>
      </c>
      <c r="V24" s="4">
        <f t="shared" si="4"/>
        <v>0.81163194444444442</v>
      </c>
      <c r="W24" s="4">
        <f t="shared" si="5"/>
        <v>0.82760416666666659</v>
      </c>
    </row>
    <row r="25" spans="1:23">
      <c r="A25" s="15" t="s">
        <v>106</v>
      </c>
      <c r="B25" s="12">
        <v>41902</v>
      </c>
      <c r="C25" s="13" t="s">
        <v>140</v>
      </c>
      <c r="D25" s="10">
        <v>0.5625</v>
      </c>
      <c r="E25" s="10">
        <f t="shared" si="0"/>
        <v>0.71111111111111114</v>
      </c>
      <c r="F25" s="10">
        <v>0.72499999999999998</v>
      </c>
      <c r="G25" s="10">
        <f t="shared" si="1"/>
        <v>0.75260416666666663</v>
      </c>
      <c r="H25" s="4">
        <f t="shared" si="2"/>
        <v>0.76649305555555558</v>
      </c>
      <c r="I25" s="4">
        <f t="shared" si="3"/>
        <v>0.76857638888888891</v>
      </c>
      <c r="J25" s="4">
        <v>0.78038194444444442</v>
      </c>
      <c r="K25" s="4">
        <v>0.27725694444444443</v>
      </c>
      <c r="L25" s="10"/>
      <c r="M25" s="8">
        <v>0.33333333333333331</v>
      </c>
      <c r="N25" s="8">
        <v>0.33888888888888885</v>
      </c>
      <c r="O25" s="4">
        <v>0.36458333333333331</v>
      </c>
      <c r="P25" s="4">
        <v>0.39583333333333331</v>
      </c>
      <c r="Q25" s="4">
        <v>0.5625</v>
      </c>
      <c r="R25" s="4">
        <v>0.66666666666666663</v>
      </c>
      <c r="S25" s="4">
        <v>0.71875</v>
      </c>
      <c r="T25" s="4"/>
      <c r="U25" s="4">
        <v>0.77951388888888884</v>
      </c>
      <c r="V25" s="4">
        <f t="shared" si="4"/>
        <v>0.8052083333333333</v>
      </c>
      <c r="W25" s="4">
        <f t="shared" si="5"/>
        <v>0.82118055555555547</v>
      </c>
    </row>
  </sheetData>
  <pageMargins left="0.25" right="0.25" top="0.75" bottom="0.75" header="0.3" footer="0.3"/>
  <pageSetup paperSize="9" scale="90" orientation="landscape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9"/>
  <sheetViews>
    <sheetView topLeftCell="A2" workbookViewId="0">
      <selection activeCell="A53" sqref="A53"/>
    </sheetView>
  </sheetViews>
  <sheetFormatPr defaultRowHeight="15"/>
  <cols>
    <col min="1" max="1" width="23.140625" bestFit="1" customWidth="1"/>
  </cols>
  <sheetData>
    <row r="1" spans="1:1">
      <c r="A1" s="2" t="s">
        <v>53</v>
      </c>
    </row>
    <row r="2" spans="1:1">
      <c r="A2" s="3" t="s">
        <v>33</v>
      </c>
    </row>
    <row r="3" spans="1:1">
      <c r="A3" s="3" t="s">
        <v>27</v>
      </c>
    </row>
    <row r="4" spans="1:1">
      <c r="A4" s="3" t="s">
        <v>28</v>
      </c>
    </row>
    <row r="5" spans="1:1">
      <c r="A5" s="3" t="s">
        <v>29</v>
      </c>
    </row>
    <row r="6" spans="1:1">
      <c r="A6" s="3" t="s">
        <v>34</v>
      </c>
    </row>
    <row r="7" spans="1:1">
      <c r="A7" s="3" t="s">
        <v>35</v>
      </c>
    </row>
    <row r="8" spans="1:1">
      <c r="A8" s="3" t="s">
        <v>36</v>
      </c>
    </row>
    <row r="9" spans="1:1">
      <c r="A9" s="3" t="s">
        <v>37</v>
      </c>
    </row>
    <row r="10" spans="1:1">
      <c r="A10" s="3" t="s">
        <v>38</v>
      </c>
    </row>
    <row r="11" spans="1:1">
      <c r="A11" s="3" t="s">
        <v>30</v>
      </c>
    </row>
    <row r="12" spans="1:1">
      <c r="A12" s="3" t="s">
        <v>31</v>
      </c>
    </row>
    <row r="13" spans="1:1">
      <c r="A13" s="3" t="s">
        <v>32</v>
      </c>
    </row>
    <row r="14" spans="1:1">
      <c r="A14" s="3" t="s">
        <v>39</v>
      </c>
    </row>
    <row r="15" spans="1:1">
      <c r="A15" s="3" t="s">
        <v>40</v>
      </c>
    </row>
    <row r="16" spans="1:1">
      <c r="A16" s="3" t="s">
        <v>41</v>
      </c>
    </row>
    <row r="17" spans="1:1">
      <c r="A17" s="3" t="s">
        <v>42</v>
      </c>
    </row>
    <row r="18" spans="1:1">
      <c r="A18" s="3" t="s">
        <v>43</v>
      </c>
    </row>
    <row r="19" spans="1:1">
      <c r="A19" s="3" t="s">
        <v>44</v>
      </c>
    </row>
    <row r="20" spans="1:1">
      <c r="A20" s="3" t="s">
        <v>45</v>
      </c>
    </row>
    <row r="21" spans="1:1">
      <c r="A21" s="3" t="s">
        <v>46</v>
      </c>
    </row>
    <row r="22" spans="1:1">
      <c r="A22" s="3" t="s">
        <v>47</v>
      </c>
    </row>
    <row r="23" spans="1:1">
      <c r="A23" s="3" t="s">
        <v>48</v>
      </c>
    </row>
    <row r="24" spans="1:1">
      <c r="A24" s="3" t="s">
        <v>49</v>
      </c>
    </row>
    <row r="25" spans="1:1">
      <c r="A25" s="3" t="s">
        <v>50</v>
      </c>
    </row>
    <row r="26" spans="1:1">
      <c r="A26" s="3" t="s">
        <v>51</v>
      </c>
    </row>
    <row r="27" spans="1:1">
      <c r="A27" s="3" t="s">
        <v>54</v>
      </c>
    </row>
    <row r="28" spans="1:1">
      <c r="A28" s="3" t="s">
        <v>55</v>
      </c>
    </row>
    <row r="29" spans="1:1">
      <c r="A29" s="3" t="s">
        <v>56</v>
      </c>
    </row>
    <row r="30" spans="1:1">
      <c r="A30" s="3" t="s">
        <v>57</v>
      </c>
    </row>
    <row r="31" spans="1:1">
      <c r="A31" s="3" t="s">
        <v>58</v>
      </c>
    </row>
    <row r="32" spans="1:1">
      <c r="A32" s="3" t="s">
        <v>59</v>
      </c>
    </row>
    <row r="33" spans="1:1">
      <c r="A33" s="3" t="s">
        <v>60</v>
      </c>
    </row>
    <row r="34" spans="1:1">
      <c r="A34" s="3" t="s">
        <v>61</v>
      </c>
    </row>
    <row r="35" spans="1:1">
      <c r="A35" s="3" t="s">
        <v>62</v>
      </c>
    </row>
    <row r="36" spans="1:1">
      <c r="A36" s="3" t="s">
        <v>63</v>
      </c>
    </row>
    <row r="37" spans="1:1">
      <c r="A37" s="3" t="s">
        <v>64</v>
      </c>
    </row>
    <row r="38" spans="1:1">
      <c r="A38" s="3" t="s">
        <v>65</v>
      </c>
    </row>
    <row r="39" spans="1:1">
      <c r="A39" s="3" t="s">
        <v>66</v>
      </c>
    </row>
    <row r="40" spans="1:1">
      <c r="A40" s="3" t="s">
        <v>67</v>
      </c>
    </row>
    <row r="41" spans="1:1">
      <c r="A41" s="3" t="s">
        <v>68</v>
      </c>
    </row>
    <row r="42" spans="1:1">
      <c r="A42" s="3" t="s">
        <v>69</v>
      </c>
    </row>
    <row r="43" spans="1:1">
      <c r="A43" s="3" t="s">
        <v>70</v>
      </c>
    </row>
    <row r="44" spans="1:1">
      <c r="A44" s="3" t="s">
        <v>71</v>
      </c>
    </row>
    <row r="45" spans="1:1">
      <c r="A45" s="3" t="s">
        <v>72</v>
      </c>
    </row>
    <row r="46" spans="1:1">
      <c r="A46" s="3" t="s">
        <v>73</v>
      </c>
    </row>
    <row r="47" spans="1:1">
      <c r="A47" s="3" t="s">
        <v>74</v>
      </c>
    </row>
    <row r="48" spans="1:1">
      <c r="A48" s="3" t="s">
        <v>75</v>
      </c>
    </row>
    <row r="49" spans="1:1">
      <c r="A49" s="3" t="s">
        <v>76</v>
      </c>
    </row>
    <row r="50" spans="1:1">
      <c r="A50" s="3" t="s">
        <v>77</v>
      </c>
    </row>
    <row r="51" spans="1:1">
      <c r="A51" s="3" t="s">
        <v>78</v>
      </c>
    </row>
    <row r="52" spans="1:1">
      <c r="A52" s="3" t="s">
        <v>79</v>
      </c>
    </row>
    <row r="53" spans="1:1">
      <c r="A53" s="3" t="s">
        <v>80</v>
      </c>
    </row>
    <row r="54" spans="1:1">
      <c r="A54" s="3" t="s">
        <v>26</v>
      </c>
    </row>
    <row r="55" spans="1:1">
      <c r="A55" s="3" t="s">
        <v>81</v>
      </c>
    </row>
    <row r="56" spans="1:1">
      <c r="A56" s="3" t="s">
        <v>82</v>
      </c>
    </row>
    <row r="57" spans="1:1">
      <c r="A57" s="3" t="s">
        <v>83</v>
      </c>
    </row>
    <row r="58" spans="1:1">
      <c r="A58" s="3" t="s">
        <v>21</v>
      </c>
    </row>
    <row r="59" spans="1:1">
      <c r="A59" s="3" t="s">
        <v>100</v>
      </c>
    </row>
    <row r="60" spans="1:1">
      <c r="A60" s="3" t="s">
        <v>99</v>
      </c>
    </row>
    <row r="61" spans="1:1">
      <c r="A61" s="3" t="s">
        <v>22</v>
      </c>
    </row>
    <row r="62" spans="1:1">
      <c r="A62" s="3" t="s">
        <v>84</v>
      </c>
    </row>
    <row r="63" spans="1:1">
      <c r="A63" s="3" t="s">
        <v>85</v>
      </c>
    </row>
    <row r="64" spans="1:1">
      <c r="A64" s="3" t="s">
        <v>86</v>
      </c>
    </row>
    <row r="65" spans="1:1">
      <c r="A65" s="3" t="s">
        <v>87</v>
      </c>
    </row>
    <row r="66" spans="1:1">
      <c r="A66" s="3" t="s">
        <v>88</v>
      </c>
    </row>
    <row r="67" spans="1:1">
      <c r="A67" s="3" t="s">
        <v>18</v>
      </c>
    </row>
    <row r="68" spans="1:1">
      <c r="A68" s="3" t="s">
        <v>89</v>
      </c>
    </row>
    <row r="69" spans="1:1">
      <c r="A69" s="3" t="s">
        <v>90</v>
      </c>
    </row>
    <row r="70" spans="1:1">
      <c r="A70" s="3" t="s">
        <v>91</v>
      </c>
    </row>
    <row r="71" spans="1:1">
      <c r="A71" s="3" t="s">
        <v>92</v>
      </c>
    </row>
    <row r="72" spans="1:1">
      <c r="A72" s="3" t="s">
        <v>19</v>
      </c>
    </row>
    <row r="73" spans="1:1">
      <c r="A73" s="3" t="s">
        <v>93</v>
      </c>
    </row>
    <row r="74" spans="1:1">
      <c r="A74" s="3" t="s">
        <v>20</v>
      </c>
    </row>
    <row r="75" spans="1:1">
      <c r="A75" s="3" t="s">
        <v>94</v>
      </c>
    </row>
    <row r="76" spans="1:1">
      <c r="A76" s="3" t="s">
        <v>95</v>
      </c>
    </row>
    <row r="77" spans="1:1">
      <c r="A77" s="3" t="s">
        <v>96</v>
      </c>
    </row>
    <row r="78" spans="1:1">
      <c r="A78" s="3" t="s">
        <v>97</v>
      </c>
    </row>
    <row r="79" spans="1:1">
      <c r="A79" s="3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E66"/>
  <sheetViews>
    <sheetView topLeftCell="A34" workbookViewId="0">
      <selection activeCell="D43" sqref="D43"/>
    </sheetView>
  </sheetViews>
  <sheetFormatPr defaultRowHeight="15"/>
  <cols>
    <col min="4" max="4" width="10.7109375" bestFit="1" customWidth="1"/>
    <col min="5" max="5" width="7" bestFit="1" customWidth="1"/>
  </cols>
  <sheetData>
    <row r="1" spans="1:5">
      <c r="A1" t="s">
        <v>25</v>
      </c>
      <c r="B1" t="s">
        <v>17</v>
      </c>
      <c r="C1" t="s">
        <v>4</v>
      </c>
      <c r="D1" t="s">
        <v>13</v>
      </c>
      <c r="E1" t="s">
        <v>14</v>
      </c>
    </row>
    <row r="2" spans="1:5">
      <c r="A2" t="str">
        <f t="shared" ref="A2:A25" si="0">YEAR(D2)&amp;"-" &amp; B2</f>
        <v>2010-10</v>
      </c>
      <c r="B2">
        <v>10</v>
      </c>
      <c r="C2" t="s">
        <v>0</v>
      </c>
      <c r="D2" s="1">
        <v>40520</v>
      </c>
      <c r="E2">
        <v>29</v>
      </c>
    </row>
    <row r="3" spans="1:5">
      <c r="A3" t="str">
        <f t="shared" si="0"/>
        <v>2011-11</v>
      </c>
      <c r="B3">
        <v>11</v>
      </c>
      <c r="C3" t="s">
        <v>1</v>
      </c>
      <c r="D3" s="1">
        <v>40549</v>
      </c>
      <c r="E3">
        <v>30</v>
      </c>
    </row>
    <row r="4" spans="1:5">
      <c r="A4" t="str">
        <f t="shared" si="0"/>
        <v>2011-12</v>
      </c>
      <c r="B4">
        <v>12</v>
      </c>
      <c r="C4" t="s">
        <v>2</v>
      </c>
      <c r="D4" s="1">
        <v>40579</v>
      </c>
      <c r="E4">
        <v>30</v>
      </c>
    </row>
    <row r="5" spans="1:5">
      <c r="A5" t="str">
        <f t="shared" si="0"/>
        <v>2011-13</v>
      </c>
      <c r="B5">
        <v>13</v>
      </c>
      <c r="C5" t="s">
        <v>3</v>
      </c>
      <c r="D5" s="1">
        <v>40609</v>
      </c>
      <c r="E5">
        <v>29</v>
      </c>
    </row>
    <row r="6" spans="1:5">
      <c r="A6" t="str">
        <f t="shared" si="0"/>
        <v>2011-1</v>
      </c>
      <c r="B6">
        <v>1</v>
      </c>
      <c r="C6" t="s">
        <v>5</v>
      </c>
      <c r="D6" s="1">
        <v>40638</v>
      </c>
      <c r="E6">
        <v>30</v>
      </c>
    </row>
    <row r="7" spans="1:5">
      <c r="A7" t="str">
        <f t="shared" si="0"/>
        <v>2011-2</v>
      </c>
      <c r="B7">
        <v>2</v>
      </c>
      <c r="C7" t="s">
        <v>6</v>
      </c>
      <c r="D7" s="1">
        <v>40668</v>
      </c>
      <c r="E7">
        <v>29</v>
      </c>
    </row>
    <row r="8" spans="1:5">
      <c r="A8" t="str">
        <f t="shared" si="0"/>
        <v>2011-3</v>
      </c>
      <c r="B8">
        <v>3</v>
      </c>
      <c r="C8" t="s">
        <v>7</v>
      </c>
      <c r="D8" s="1">
        <v>40697</v>
      </c>
      <c r="E8">
        <v>30</v>
      </c>
    </row>
    <row r="9" spans="1:5">
      <c r="A9" t="str">
        <f t="shared" si="0"/>
        <v>2011-4</v>
      </c>
      <c r="B9">
        <v>4</v>
      </c>
      <c r="C9" t="s">
        <v>8</v>
      </c>
      <c r="D9" s="1">
        <v>40727</v>
      </c>
      <c r="E9">
        <v>29</v>
      </c>
    </row>
    <row r="10" spans="1:5">
      <c r="A10" t="str">
        <f t="shared" si="0"/>
        <v>2011-5</v>
      </c>
      <c r="B10">
        <v>5</v>
      </c>
      <c r="C10" t="s">
        <v>9</v>
      </c>
      <c r="D10" s="1">
        <v>40756</v>
      </c>
      <c r="E10">
        <v>30</v>
      </c>
    </row>
    <row r="11" spans="1:5">
      <c r="A11" t="str">
        <f t="shared" si="0"/>
        <v>2011-6</v>
      </c>
      <c r="B11">
        <v>6</v>
      </c>
      <c r="C11" t="s">
        <v>10</v>
      </c>
      <c r="D11" s="1">
        <v>40786</v>
      </c>
      <c r="E11">
        <v>29</v>
      </c>
    </row>
    <row r="12" spans="1:5">
      <c r="A12" t="str">
        <f t="shared" si="0"/>
        <v>2011-7</v>
      </c>
      <c r="B12">
        <v>7</v>
      </c>
      <c r="C12" t="s">
        <v>11</v>
      </c>
      <c r="D12" s="1">
        <v>40815</v>
      </c>
      <c r="E12">
        <v>30</v>
      </c>
    </row>
    <row r="13" spans="1:5">
      <c r="A13" t="str">
        <f t="shared" si="0"/>
        <v>2011-8</v>
      </c>
      <c r="B13">
        <v>8</v>
      </c>
      <c r="C13" t="s">
        <v>12</v>
      </c>
      <c r="D13" s="1">
        <v>40845</v>
      </c>
      <c r="E13">
        <v>29</v>
      </c>
    </row>
    <row r="14" spans="1:5">
      <c r="A14" t="str">
        <f t="shared" si="0"/>
        <v>2011-9</v>
      </c>
      <c r="B14">
        <v>9</v>
      </c>
      <c r="C14" t="s">
        <v>23</v>
      </c>
      <c r="D14" s="1">
        <v>40874</v>
      </c>
      <c r="E14">
        <v>30</v>
      </c>
    </row>
    <row r="15" spans="1:5">
      <c r="A15" t="str">
        <f t="shared" si="0"/>
        <v>2011-10</v>
      </c>
      <c r="B15">
        <v>10</v>
      </c>
      <c r="C15" t="s">
        <v>0</v>
      </c>
      <c r="D15" s="1">
        <v>40904</v>
      </c>
      <c r="E15">
        <v>29</v>
      </c>
    </row>
    <row r="16" spans="1:5">
      <c r="A16" t="str">
        <f t="shared" si="0"/>
        <v>2012-11</v>
      </c>
      <c r="B16">
        <v>11</v>
      </c>
      <c r="C16" t="s">
        <v>1</v>
      </c>
      <c r="D16" s="1">
        <v>40933</v>
      </c>
      <c r="E16">
        <v>30</v>
      </c>
    </row>
    <row r="17" spans="1:5">
      <c r="A17" t="str">
        <f t="shared" si="0"/>
        <v>2012-12</v>
      </c>
      <c r="B17">
        <v>12</v>
      </c>
      <c r="C17" t="s">
        <v>24</v>
      </c>
      <c r="D17" s="1">
        <v>40963</v>
      </c>
      <c r="E17">
        <v>30</v>
      </c>
    </row>
    <row r="18" spans="1:5">
      <c r="A18" t="str">
        <f t="shared" si="0"/>
        <v>2012-1</v>
      </c>
      <c r="B18">
        <v>1</v>
      </c>
      <c r="C18" t="s">
        <v>5</v>
      </c>
      <c r="D18" s="1">
        <v>40992</v>
      </c>
      <c r="E18">
        <v>30</v>
      </c>
    </row>
    <row r="19" spans="1:5">
      <c r="A19" t="str">
        <f t="shared" si="0"/>
        <v>2012-2</v>
      </c>
      <c r="B19">
        <v>2</v>
      </c>
      <c r="C19" t="s">
        <v>6</v>
      </c>
      <c r="D19" s="1">
        <v>41022</v>
      </c>
      <c r="E19">
        <v>29</v>
      </c>
    </row>
    <row r="20" spans="1:5">
      <c r="A20" t="str">
        <f t="shared" si="0"/>
        <v>2012-3</v>
      </c>
      <c r="B20">
        <v>3</v>
      </c>
      <c r="C20" t="s">
        <v>7</v>
      </c>
      <c r="D20" s="1">
        <v>41051</v>
      </c>
      <c r="E20">
        <v>30</v>
      </c>
    </row>
    <row r="21" spans="1:5">
      <c r="A21" t="str">
        <f t="shared" si="0"/>
        <v>2012-4</v>
      </c>
      <c r="B21">
        <v>4</v>
      </c>
      <c r="C21" t="s">
        <v>8</v>
      </c>
      <c r="D21" s="1">
        <v>41081</v>
      </c>
      <c r="E21">
        <v>29</v>
      </c>
    </row>
    <row r="22" spans="1:5">
      <c r="A22" t="str">
        <f t="shared" si="0"/>
        <v>2012-5</v>
      </c>
      <c r="B22">
        <v>5</v>
      </c>
      <c r="C22" t="s">
        <v>9</v>
      </c>
      <c r="D22" s="1">
        <v>41110</v>
      </c>
      <c r="E22">
        <v>30</v>
      </c>
    </row>
    <row r="23" spans="1:5">
      <c r="A23" t="str">
        <f t="shared" si="0"/>
        <v>2012-6</v>
      </c>
      <c r="B23">
        <v>6</v>
      </c>
      <c r="C23" t="s">
        <v>10</v>
      </c>
      <c r="D23" s="1">
        <v>41140</v>
      </c>
      <c r="E23">
        <v>29</v>
      </c>
    </row>
    <row r="24" spans="1:5">
      <c r="A24" t="str">
        <f t="shared" si="0"/>
        <v>2012-7</v>
      </c>
      <c r="B24">
        <v>7</v>
      </c>
      <c r="C24" t="s">
        <v>11</v>
      </c>
      <c r="D24" s="1">
        <v>41169</v>
      </c>
      <c r="E24">
        <v>30</v>
      </c>
    </row>
    <row r="25" spans="1:5">
      <c r="A25" t="str">
        <f t="shared" si="0"/>
        <v>2012-8</v>
      </c>
      <c r="B25">
        <v>8</v>
      </c>
      <c r="C25" t="s">
        <v>12</v>
      </c>
      <c r="D25" s="1">
        <v>41199</v>
      </c>
      <c r="E25">
        <v>29</v>
      </c>
    </row>
    <row r="26" spans="1:5">
      <c r="A26" t="str">
        <f t="shared" ref="A26:A27" si="1">YEAR(D26)&amp;"-" &amp; B26</f>
        <v>2012-9</v>
      </c>
      <c r="B26">
        <v>9</v>
      </c>
      <c r="C26" t="s">
        <v>23</v>
      </c>
      <c r="D26" s="1">
        <v>41228</v>
      </c>
      <c r="E26">
        <v>29</v>
      </c>
    </row>
    <row r="27" spans="1:5">
      <c r="A27" t="str">
        <f t="shared" si="1"/>
        <v>2012-10</v>
      </c>
      <c r="B27">
        <v>10</v>
      </c>
      <c r="C27" t="s">
        <v>0</v>
      </c>
      <c r="D27" s="1">
        <v>41257</v>
      </c>
      <c r="E27">
        <v>29</v>
      </c>
    </row>
    <row r="28" spans="1:5">
      <c r="A28" t="str">
        <f t="shared" ref="A28:A66" si="2">YEAR(D28)&amp;"-" &amp; B28</f>
        <v>2013-11</v>
      </c>
      <c r="B28">
        <v>11</v>
      </c>
      <c r="C28" t="s">
        <v>1</v>
      </c>
      <c r="D28" s="1">
        <v>41286</v>
      </c>
      <c r="E28">
        <v>30</v>
      </c>
    </row>
    <row r="29" spans="1:5">
      <c r="A29" t="str">
        <f t="shared" si="2"/>
        <v>2013-12</v>
      </c>
      <c r="B29">
        <v>12</v>
      </c>
      <c r="C29" t="s">
        <v>24</v>
      </c>
      <c r="D29" s="1">
        <v>41316</v>
      </c>
      <c r="E29">
        <v>29</v>
      </c>
    </row>
    <row r="30" spans="1:5">
      <c r="A30" t="str">
        <f t="shared" si="2"/>
        <v>2013-1</v>
      </c>
      <c r="B30">
        <v>1</v>
      </c>
      <c r="C30" t="s">
        <v>5</v>
      </c>
      <c r="D30" s="1">
        <v>41345</v>
      </c>
      <c r="E30">
        <v>30</v>
      </c>
    </row>
    <row r="31" spans="1:5">
      <c r="A31" t="str">
        <f t="shared" si="2"/>
        <v>2013-2</v>
      </c>
      <c r="B31">
        <v>2</v>
      </c>
      <c r="C31" t="s">
        <v>6</v>
      </c>
      <c r="D31" s="1">
        <v>41375</v>
      </c>
      <c r="E31">
        <v>29</v>
      </c>
    </row>
    <row r="32" spans="1:5">
      <c r="A32" t="str">
        <f t="shared" si="2"/>
        <v>2013-3</v>
      </c>
      <c r="B32">
        <v>3</v>
      </c>
      <c r="C32" t="s">
        <v>7</v>
      </c>
      <c r="D32" s="1">
        <v>41404</v>
      </c>
      <c r="E32">
        <v>30</v>
      </c>
    </row>
    <row r="33" spans="1:5">
      <c r="A33" t="str">
        <f t="shared" si="2"/>
        <v>2013-4</v>
      </c>
      <c r="B33">
        <v>4</v>
      </c>
      <c r="C33" t="s">
        <v>8</v>
      </c>
      <c r="D33" s="1">
        <v>41434</v>
      </c>
      <c r="E33">
        <v>29</v>
      </c>
    </row>
    <row r="34" spans="1:5">
      <c r="A34" t="str">
        <f t="shared" si="2"/>
        <v>2013-5</v>
      </c>
      <c r="B34">
        <v>5</v>
      </c>
      <c r="C34" t="s">
        <v>9</v>
      </c>
      <c r="D34" s="1">
        <v>41463</v>
      </c>
      <c r="E34">
        <v>30</v>
      </c>
    </row>
    <row r="35" spans="1:5">
      <c r="A35" t="str">
        <f t="shared" si="2"/>
        <v>2013-6</v>
      </c>
      <c r="B35">
        <v>6</v>
      </c>
      <c r="C35" t="s">
        <v>10</v>
      </c>
      <c r="D35" s="1">
        <v>41493</v>
      </c>
      <c r="E35">
        <v>29</v>
      </c>
    </row>
    <row r="36" spans="1:5">
      <c r="A36" t="str">
        <f t="shared" si="2"/>
        <v>2013-7</v>
      </c>
      <c r="B36">
        <v>7</v>
      </c>
      <c r="C36" t="s">
        <v>11</v>
      </c>
      <c r="D36" s="1">
        <v>41522</v>
      </c>
      <c r="E36">
        <v>30</v>
      </c>
    </row>
    <row r="37" spans="1:5">
      <c r="A37" t="str">
        <f t="shared" si="2"/>
        <v>2013-8</v>
      </c>
      <c r="B37">
        <v>8</v>
      </c>
      <c r="C37" t="s">
        <v>12</v>
      </c>
      <c r="D37" s="1">
        <v>41552</v>
      </c>
      <c r="E37">
        <v>30</v>
      </c>
    </row>
    <row r="38" spans="1:5">
      <c r="A38" t="str">
        <f t="shared" si="2"/>
        <v>2013-9</v>
      </c>
      <c r="B38">
        <v>9</v>
      </c>
      <c r="C38" t="s">
        <v>23</v>
      </c>
      <c r="D38" s="1">
        <v>41582</v>
      </c>
      <c r="E38">
        <v>30</v>
      </c>
    </row>
    <row r="39" spans="1:5">
      <c r="A39" t="str">
        <f t="shared" si="2"/>
        <v>2013-10</v>
      </c>
      <c r="B39">
        <v>10</v>
      </c>
      <c r="C39" t="s">
        <v>0</v>
      </c>
      <c r="D39" s="1">
        <v>41612</v>
      </c>
      <c r="E39">
        <v>29</v>
      </c>
    </row>
    <row r="40" spans="1:5">
      <c r="A40" t="str">
        <f t="shared" si="2"/>
        <v>2014-11</v>
      </c>
      <c r="B40">
        <v>11</v>
      </c>
      <c r="C40" t="s">
        <v>1</v>
      </c>
      <c r="D40" s="1">
        <v>41641</v>
      </c>
      <c r="E40">
        <v>30</v>
      </c>
    </row>
    <row r="41" spans="1:5">
      <c r="A41" t="str">
        <f t="shared" si="2"/>
        <v>2014-12</v>
      </c>
      <c r="B41">
        <v>12</v>
      </c>
      <c r="C41" t="s">
        <v>2</v>
      </c>
      <c r="D41" s="1">
        <v>41671</v>
      </c>
      <c r="E41">
        <v>30</v>
      </c>
    </row>
    <row r="42" spans="1:5">
      <c r="A42" t="str">
        <f t="shared" si="2"/>
        <v>2014-13</v>
      </c>
      <c r="B42">
        <v>13</v>
      </c>
      <c r="C42" t="s">
        <v>3</v>
      </c>
      <c r="D42" s="1">
        <v>41701</v>
      </c>
      <c r="E42">
        <v>29</v>
      </c>
    </row>
    <row r="43" spans="1:5">
      <c r="A43" t="str">
        <f t="shared" si="2"/>
        <v>2014-1</v>
      </c>
      <c r="B43">
        <v>1</v>
      </c>
      <c r="C43" t="s">
        <v>5</v>
      </c>
      <c r="D43" s="1">
        <v>41730</v>
      </c>
      <c r="E43">
        <v>30</v>
      </c>
    </row>
    <row r="44" spans="1:5">
      <c r="A44" t="str">
        <f t="shared" si="2"/>
        <v>2014-2</v>
      </c>
      <c r="B44">
        <v>2</v>
      </c>
      <c r="C44" t="s">
        <v>6</v>
      </c>
      <c r="D44" s="1">
        <v>41760</v>
      </c>
      <c r="E44">
        <v>29</v>
      </c>
    </row>
    <row r="45" spans="1:5">
      <c r="A45" t="str">
        <f t="shared" si="2"/>
        <v>2014-3</v>
      </c>
      <c r="B45">
        <v>3</v>
      </c>
      <c r="C45" t="s">
        <v>7</v>
      </c>
      <c r="D45" s="1">
        <v>41789</v>
      </c>
      <c r="E45">
        <v>30</v>
      </c>
    </row>
    <row r="46" spans="1:5">
      <c r="A46" t="str">
        <f t="shared" si="2"/>
        <v>2014-4</v>
      </c>
      <c r="B46">
        <v>4</v>
      </c>
      <c r="C46" t="s">
        <v>8</v>
      </c>
      <c r="D46" s="1">
        <v>41819</v>
      </c>
      <c r="E46">
        <v>29</v>
      </c>
    </row>
    <row r="47" spans="1:5">
      <c r="A47" t="str">
        <f t="shared" si="2"/>
        <v>2014-5</v>
      </c>
      <c r="B47">
        <v>5</v>
      </c>
      <c r="C47" t="s">
        <v>9</v>
      </c>
      <c r="D47" s="1">
        <v>41848</v>
      </c>
      <c r="E47">
        <v>30</v>
      </c>
    </row>
    <row r="48" spans="1:5">
      <c r="A48" t="str">
        <f t="shared" si="2"/>
        <v>2014-6</v>
      </c>
      <c r="B48">
        <v>6</v>
      </c>
      <c r="C48" t="s">
        <v>10</v>
      </c>
      <c r="D48" s="1">
        <v>41878</v>
      </c>
      <c r="E48">
        <v>29</v>
      </c>
    </row>
    <row r="49" spans="1:5">
      <c r="A49" t="str">
        <f t="shared" si="2"/>
        <v>2014-7</v>
      </c>
      <c r="B49">
        <v>7</v>
      </c>
      <c r="C49" t="s">
        <v>11</v>
      </c>
      <c r="D49" s="1">
        <v>41907</v>
      </c>
      <c r="E49">
        <v>30</v>
      </c>
    </row>
    <row r="50" spans="1:5">
      <c r="A50" t="str">
        <f t="shared" si="2"/>
        <v>1900-8</v>
      </c>
      <c r="B50">
        <v>8</v>
      </c>
      <c r="C50" t="s">
        <v>12</v>
      </c>
      <c r="D50" s="1"/>
      <c r="E50">
        <v>29</v>
      </c>
    </row>
    <row r="51" spans="1:5">
      <c r="A51" t="str">
        <f t="shared" si="2"/>
        <v>1900-9</v>
      </c>
      <c r="B51">
        <v>9</v>
      </c>
      <c r="C51" t="s">
        <v>23</v>
      </c>
      <c r="D51" s="1"/>
      <c r="E51">
        <v>29</v>
      </c>
    </row>
    <row r="52" spans="1:5">
      <c r="A52" t="str">
        <f t="shared" si="2"/>
        <v>1900-10</v>
      </c>
      <c r="B52">
        <v>10</v>
      </c>
      <c r="C52" t="s">
        <v>0</v>
      </c>
      <c r="D52" s="1"/>
      <c r="E52">
        <v>29</v>
      </c>
    </row>
    <row r="53" spans="1:5">
      <c r="A53" t="str">
        <f t="shared" si="2"/>
        <v>1900-11</v>
      </c>
      <c r="B53">
        <v>11</v>
      </c>
      <c r="C53" t="s">
        <v>1</v>
      </c>
      <c r="D53" s="1"/>
      <c r="E53">
        <v>29</v>
      </c>
    </row>
    <row r="54" spans="1:5">
      <c r="A54" t="str">
        <f t="shared" si="2"/>
        <v>1900-12</v>
      </c>
      <c r="B54">
        <v>12</v>
      </c>
      <c r="C54" t="s">
        <v>24</v>
      </c>
      <c r="D54" s="1"/>
      <c r="E54">
        <v>29</v>
      </c>
    </row>
    <row r="55" spans="1:5">
      <c r="A55" t="str">
        <f t="shared" si="2"/>
        <v>1900-1</v>
      </c>
      <c r="B55">
        <v>1</v>
      </c>
      <c r="C55" t="s">
        <v>5</v>
      </c>
      <c r="D55" s="1"/>
      <c r="E55">
        <v>29</v>
      </c>
    </row>
    <row r="56" spans="1:5">
      <c r="A56" t="str">
        <f t="shared" si="2"/>
        <v>1900-2</v>
      </c>
      <c r="B56">
        <v>2</v>
      </c>
      <c r="C56" t="s">
        <v>6</v>
      </c>
      <c r="D56" s="1"/>
      <c r="E56">
        <v>29</v>
      </c>
    </row>
    <row r="57" spans="1:5">
      <c r="A57" t="str">
        <f t="shared" si="2"/>
        <v>1900-3</v>
      </c>
      <c r="B57">
        <v>3</v>
      </c>
      <c r="C57" t="s">
        <v>7</v>
      </c>
      <c r="D57" s="1"/>
      <c r="E57">
        <v>29</v>
      </c>
    </row>
    <row r="58" spans="1:5">
      <c r="A58" t="str">
        <f t="shared" ref="A58:A59" si="3">YEAR(D58)&amp;"-" &amp; B58</f>
        <v>1900-4</v>
      </c>
      <c r="B58">
        <v>4</v>
      </c>
      <c r="C58" t="s">
        <v>8</v>
      </c>
      <c r="D58" s="1"/>
      <c r="E58">
        <v>29</v>
      </c>
    </row>
    <row r="59" spans="1:5">
      <c r="A59" t="str">
        <f t="shared" si="3"/>
        <v>1900-5</v>
      </c>
      <c r="B59">
        <v>5</v>
      </c>
      <c r="C59" t="s">
        <v>9</v>
      </c>
      <c r="D59" s="1"/>
      <c r="E59">
        <v>29</v>
      </c>
    </row>
    <row r="60" spans="1:5">
      <c r="A60" t="str">
        <f t="shared" si="2"/>
        <v>1900-</v>
      </c>
    </row>
    <row r="61" spans="1:5">
      <c r="A61" t="str">
        <f t="shared" si="2"/>
        <v>1900-</v>
      </c>
    </row>
    <row r="62" spans="1:5">
      <c r="A62" t="str">
        <f t="shared" si="2"/>
        <v>1900-</v>
      </c>
    </row>
    <row r="63" spans="1:5">
      <c r="A63" t="str">
        <f t="shared" si="2"/>
        <v>1900-</v>
      </c>
    </row>
    <row r="64" spans="1:5">
      <c r="A64" t="str">
        <f t="shared" si="2"/>
        <v>1900-</v>
      </c>
    </row>
    <row r="65" spans="1:1">
      <c r="A65" t="str">
        <f t="shared" si="2"/>
        <v>1900-</v>
      </c>
    </row>
    <row r="66" spans="1:1">
      <c r="A66" t="str">
        <f t="shared" si="2"/>
        <v>1900-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Parshios</vt:lpstr>
      <vt:lpstr>Months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 Seltzer</dc:creator>
  <cp:lastModifiedBy>Lev Seltzer</cp:lastModifiedBy>
  <cp:lastPrinted>2014-05-06T15:49:19Z</cp:lastPrinted>
  <dcterms:created xsi:type="dcterms:W3CDTF">2010-12-27T09:25:06Z</dcterms:created>
  <dcterms:modified xsi:type="dcterms:W3CDTF">2014-05-16T03:30:04Z</dcterms:modified>
</cp:coreProperties>
</file>